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70" yWindow="915" windowWidth="27255" windowHeight="10395"/>
  </bookViews>
  <sheets>
    <sheet name="Все года" sheetId="1" r:id="rId1"/>
  </sheets>
  <definedNames>
    <definedName name="_xlnm.Print_Titles" localSheetId="0">'Все года'!$8:$8</definedName>
  </definedNames>
  <calcPr calcId="145621"/>
</workbook>
</file>

<file path=xl/calcChain.xml><?xml version="1.0" encoding="utf-8"?>
<calcChain xmlns="http://schemas.openxmlformats.org/spreadsheetml/2006/main">
  <c r="AH247" i="1" l="1"/>
  <c r="AI247" i="1"/>
  <c r="AG247" i="1"/>
  <c r="AH227" i="1"/>
  <c r="AI227" i="1"/>
  <c r="AG227" i="1"/>
  <c r="AH183" i="1"/>
  <c r="AI183" i="1"/>
  <c r="AG183" i="1"/>
  <c r="AH162" i="1"/>
  <c r="AI162" i="1"/>
  <c r="AG162" i="1"/>
  <c r="AH133" i="1"/>
  <c r="AI133" i="1"/>
  <c r="AG133" i="1"/>
  <c r="AH134" i="1"/>
  <c r="AI134" i="1"/>
  <c r="AG134" i="1"/>
  <c r="AH122" i="1"/>
  <c r="AI122" i="1"/>
  <c r="AG122" i="1"/>
  <c r="AH112" i="1"/>
  <c r="AI112" i="1"/>
  <c r="AG112" i="1"/>
  <c r="AH111" i="1"/>
  <c r="AI111" i="1"/>
  <c r="AG111" i="1"/>
  <c r="AH102" i="1"/>
  <c r="AI102" i="1"/>
  <c r="AG102" i="1"/>
  <c r="AH78" i="1"/>
  <c r="AI78" i="1"/>
  <c r="AG78" i="1"/>
  <c r="AG49" i="1"/>
  <c r="AH49" i="1"/>
  <c r="AI49" i="1"/>
  <c r="AI48" i="1"/>
  <c r="AH48" i="1"/>
  <c r="AG48" i="1"/>
  <c r="AH11" i="1" l="1"/>
  <c r="AI11" i="1"/>
  <c r="AG11" i="1"/>
  <c r="AH10" i="1"/>
  <c r="AI10" i="1"/>
  <c r="AG10" i="1"/>
  <c r="AH9" i="1"/>
  <c r="AI9" i="1"/>
  <c r="AG9" i="1"/>
</calcChain>
</file>

<file path=xl/sharedStrings.xml><?xml version="1.0" encoding="utf-8"?>
<sst xmlns="http://schemas.openxmlformats.org/spreadsheetml/2006/main" count="1253" uniqueCount="587">
  <si>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городского округа город Кулебаки Нижегородской области на 2024 год и на плановый период 2025 и 2026 годов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</si>
  <si>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</si>
  <si>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</si>
  <si>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</si>
  <si>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</si>
  <si>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</si>
  <si>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</si>
  <si>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</si>
  <si>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</si>
  <si>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</si>
  <si>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</si>
  <si>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Код бюджетной классификации</t>
  </si>
  <si>
    <t>Целевая статья расходов</t>
  </si>
  <si>
    <t>ПР</t>
  </si>
  <si>
    <t>2024 год</t>
  </si>
  <si>
    <t>2024 год (Ф)</t>
  </si>
  <si>
    <t>2024 год (Р)</t>
  </si>
  <si>
    <t>2024 год (М)</t>
  </si>
  <si>
    <t>2024 год (П)</t>
  </si>
  <si>
    <t>2025 год</t>
  </si>
  <si>
    <t>2026 год</t>
  </si>
  <si>
    <t>Всего</t>
  </si>
  <si>
    <t>Муниципальная программа «Развитие образования в городском округе город Кулебаки на 2020-2025 годы»</t>
  </si>
  <si>
    <t>01.0.00.00000</t>
  </si>
  <si>
    <t>Подпрограмма "Развитие общего образования"</t>
  </si>
  <si>
    <t>01.1.00.00000</t>
  </si>
  <si>
    <t>Совершенствование содержания и технологий образования, создание в системе дошкольного и общего образования равных возможностей в получении качественного образования для всех категорий детей, в том числе детей с ограниченными возможностями здоровья</t>
  </si>
  <si>
    <t>01.1.01.00000</t>
  </si>
  <si>
    <t>Расходы на обеспечение деятельности дошкольных образовательных учреждений за счет средств местного бюджета</t>
  </si>
  <si>
    <t>01.1.01.01590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</si>
  <si>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</si>
  <si>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</si>
  <si>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обеспечение деятельности школ-детских садов, школ начальных, неполных средних и средних за счет средств местного бюджета</t>
  </si>
  <si>
    <t>01.1.01.02590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</si>
  <si>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</si>
  <si>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</si>
  <si>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</si>
  <si>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</si>
  <si>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</si>
  <si>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</si>
  <si>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Организация выплаты компенсации части родительской платы в ДОУ (местный бюджет)</t>
  </si>
  <si>
    <t>01.1.01.23110</t>
  </si>
  <si>
    <t>Мероприятия в области образования</t>
  </si>
  <si>
    <t>01.1.01.29010</t>
  </si>
  <si>
    <t>Ежемесячное денежное вознаграждение за классное руководство педагогическим работникам муниципальных образовательных организаций</t>
  </si>
  <si>
    <t>01.1.01.53030</t>
  </si>
  <si>
    <t>Расходы на исполнение полномочий в сфере общего образования</t>
  </si>
  <si>
    <t>01.1.01.73070</t>
  </si>
  <si>
    <t>Расходы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организациях,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</t>
  </si>
  <si>
    <t>01.1.01.73110</t>
  </si>
  <si>
    <t>Социальное обеспечение и иные выплаты населению</t>
  </si>
  <si>
    <t>300</t>
  </si>
  <si>
    <t>Расходы на исполнение полномочий по финансовому обеспечению выплаты компенсации педагогическим и иным работникам муниципальных образовательных организаций за работу по подготовке и проведению государственной итоговой аттестации</t>
  </si>
  <si>
    <t>01.1.01.73140</t>
  </si>
  <si>
    <t>Расходы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образовательные программы дошкольного образования</t>
  </si>
  <si>
    <t>01.1.01.73170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</si>
  <si>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</si>
  <si>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01.1.01.L3040</t>
  </si>
  <si>
    <t>Расходы на реализацию мероприятий по финансовому обеспечению бесплатным двухразовым питанием обучающихся с ограниченными возможностями здоровья, не проживающих в муниципальных организациях</t>
  </si>
  <si>
    <t>01.1.01.S2480</t>
  </si>
  <si>
    <t>Расходы на дополнительное финансовое обеспечение мероприятий по организации бесплатного горячего питания обучающихся, получающих начальное общее образование</t>
  </si>
  <si>
    <t>01.1.01.S2490</t>
  </si>
  <si>
    <t>Подпрограмма "Развитие дополнительного образования и воспитания детей и молодежи"</t>
  </si>
  <si>
    <t>01.2.00.00000</t>
  </si>
  <si>
    <t>Создание условий, обеспечивающих соответствие системы воспитания и дополнительного образования требованиям инновационного развития экономики, удовлетворение ожиданий общества и каждого гражданина, создание в системе воспитания и дополнительного образования равных возможностей для современного качественного образования, и позитивной социализации детей</t>
  </si>
  <si>
    <t>01.2.01.00000</t>
  </si>
  <si>
    <t>Расходы на обеспечение деятельности учреждений дополнительного образования детей за счет средств местного бюджета</t>
  </si>
  <si>
    <t>01.2.01.03590</t>
  </si>
  <si>
    <t>Расходы на обеспечение функционирования модели персонифицированного финансирования дополнительного образования детей</t>
  </si>
  <si>
    <t>01.2.01.03591</t>
  </si>
  <si>
    <t>01.2.01.29010</t>
  </si>
  <si>
    <t>Мероприятия по организации отдыха, оздоровления и занятости детей</t>
  </si>
  <si>
    <t>01.2.01.29040</t>
  </si>
  <si>
    <t>01.2.01.29050</t>
  </si>
  <si>
    <t>Расходы на компенсацию части расходов по приобретению путевки и предоставлению путевки с частичной оплатой за счет средств областного бюджета в организации, осуществляющие санаторно-курортное лечение детей в соответствии с имеющейся лицензией, расположенные на территории РФ</t>
  </si>
  <si>
    <t>01.2.01.73320</t>
  </si>
  <si>
    <t>Федеральный проект "Патриотическое воспитание граждан Российской Федерации"</t>
  </si>
  <si>
    <t>01.2.EВ.00000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</si>
  <si>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</si>
  <si>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01.2.EВ.51790</t>
  </si>
  <si>
    <t>Подпрограмма "Патриотическое воспитание и подготовка граждан к военной службе"</t>
  </si>
  <si>
    <t>01.3.00.00000</t>
  </si>
  <si>
    <t>Развитие и укрепление системы гражданско-патриотического воспитания в городском округе город Кулебаки</t>
  </si>
  <si>
    <t>01.3.01.00000</t>
  </si>
  <si>
    <t>Мероприятия в области патриотического воспитание детей и молодежи</t>
  </si>
  <si>
    <t>01.3.01.29020</t>
  </si>
  <si>
    <t>Увековечивание памяти военнослужащих, проявивших героизм в ходе специальной операции</t>
  </si>
  <si>
    <t>01.3.01.29030</t>
  </si>
  <si>
    <t>Подпрограмма "Ресурсное обеспечение сферы образования "</t>
  </si>
  <si>
    <t>01.4.00.00000</t>
  </si>
  <si>
    <t>Развитие инфраструктуры и организационно-экономических механизмов, обеспечивающих доступность качественного образования</t>
  </si>
  <si>
    <t>01.4.01.00000</t>
  </si>
  <si>
    <t>Расходы на содержание аппарата управления за счет средств местного бюджета</t>
  </si>
  <si>
    <t>01.4.01.05210</t>
  </si>
  <si>
    <t>Расходы на обеспечение деятельности учебно-методических кабинетов, централизованных бухгалтерий, групп хозяйственного обслуживания за счет средств местного бюджета</t>
  </si>
  <si>
    <t>01.4.01.05590</t>
  </si>
  <si>
    <t>01.4.01.29010</t>
  </si>
  <si>
    <t>Обеспечение транспортными услугами образовательных учреждений</t>
  </si>
  <si>
    <t>01.4.01.29020</t>
  </si>
  <si>
    <t>Укрепление материально-технической базы подведомственных образовательных организаций, капитальный ремонт за счет средств местного бюджета</t>
  </si>
  <si>
    <t>01.4.01.29030</t>
  </si>
  <si>
    <t>Расходы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</si>
  <si>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01.4.01.73010</t>
  </si>
  <si>
    <t>Расходы на осуществление полномочий по организации и осуществлению деятельности по опеке и попечительству в отношении несовершеннолетних граждан</t>
  </si>
  <si>
    <t>01.4.01.73950</t>
  </si>
  <si>
    <t>Расходы на капитальный ремонт образовательных организаций</t>
  </si>
  <si>
    <t>01.4.01.S2180</t>
  </si>
  <si>
    <t>Муниципальная программа «Развитие культуры городского округа город Кулебаки на 2018-2025 годы»</t>
  </si>
  <si>
    <t>02.0.00.00000</t>
  </si>
  <si>
    <t>Подпрограмма «Сохранение и развитие материально-технической базы муниципальных учреждений культуры городского округа»</t>
  </si>
  <si>
    <t>02.1.00.00000</t>
  </si>
  <si>
    <t>Сокращение количества муниципальных бюджетных учреждений культуры городского округа, требующих ремонта</t>
  </si>
  <si>
    <t>02.1.01.00000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</si>
  <si>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</si>
  <si>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02.1.01.L4670</t>
  </si>
  <si>
    <t>Подпрограмма «Поддержка и развитие дополнительного образования детей»</t>
  </si>
  <si>
    <t>02.2.00.00000</t>
  </si>
  <si>
    <t>Развитие фестивальной, конкурсной деятельности, способствующей увеличению количества учащихся, ставших победителями и призерами областных, межрегиональных всероссийских, международных мероприятий, выявление и поддержка одаренных детей.</t>
  </si>
  <si>
    <t>02.2.01.00000</t>
  </si>
  <si>
    <t>Мероприятия в сфере культуры</t>
  </si>
  <si>
    <t>02.2.01.29010</t>
  </si>
  <si>
    <t>Подпрограмма «Наследие»</t>
  </si>
  <si>
    <t>02.3.00.00000</t>
  </si>
  <si>
    <t>Повышение доступности и качества библиотечных услуг, поддержка и развитие самодеятельного художественного творчества</t>
  </si>
  <si>
    <t>02.3.01.00000</t>
  </si>
  <si>
    <t>Развитие библиотечного дела</t>
  </si>
  <si>
    <t>02.3.01.29010</t>
  </si>
  <si>
    <t>Развитие самодеятельного художественного творчества</t>
  </si>
  <si>
    <t>02.3.01.29020</t>
  </si>
  <si>
    <t>Социальная поддержка населения округа, работа с людьми старшего поколения и инвалидами</t>
  </si>
  <si>
    <t>02.3.01.29030</t>
  </si>
  <si>
    <t>Расходы на поддержку отрасли культуры</t>
  </si>
  <si>
    <t>02.3.01.L5190</t>
  </si>
  <si>
    <t>Повышение доступности и качества оказания муниципальных услуг в сфере культуры</t>
  </si>
  <si>
    <t>02.3.02.00000</t>
  </si>
  <si>
    <t>Расходы на обеспечение деятельности муниципальных библиотек</t>
  </si>
  <si>
    <t>02.3.02.01590</t>
  </si>
  <si>
    <t>Расходы на обеспечение деятельности муниципальных учреждений культуры</t>
  </si>
  <si>
    <t>02.3.02.02590</t>
  </si>
  <si>
    <t>Расходы на обеспечение деятельности муниципальных учреждений дополнительного образования</t>
  </si>
  <si>
    <t>02.3.02.03590</t>
  </si>
  <si>
    <t>Расходы на обеспечение деятельности муниципального бюджетного учреждения "ЦБ УКиС"</t>
  </si>
  <si>
    <t>02.3.02.05590</t>
  </si>
  <si>
    <t>Организация проведения независимой оценки качества услуг учреждений культуры</t>
  </si>
  <si>
    <t>02.3.02.29010</t>
  </si>
  <si>
    <t>Муниципальная программа «Развитие физической культуры, спорта и молодежной политики городского округа город Кулебаки на 2020-2025 годы»</t>
  </si>
  <si>
    <t>03.0.00.00000</t>
  </si>
  <si>
    <t>Подпрограмма "Развитие физической культуры и спорта"</t>
  </si>
  <si>
    <t>03.1.00.00000</t>
  </si>
  <si>
    <t>Совершенствование системы физического воспитания различных категорий и групп населения. Улучшение материально-технической базы спорта.</t>
  </si>
  <si>
    <t>03.1.01.00000</t>
  </si>
  <si>
    <t>Расходы на обеспечение деятельности муниципальных учреждений физической культуры и спорта</t>
  </si>
  <si>
    <t>03.1.01.01590</t>
  </si>
  <si>
    <t>Организация и проведение физкультурных и спортивных мероприятий среди детей, подростков, молодежи, взрослого населения</t>
  </si>
  <si>
    <t>03.1.01.29010</t>
  </si>
  <si>
    <t>Укрепление материально-технической базы спорта</t>
  </si>
  <si>
    <t>03.1.01.29030</t>
  </si>
  <si>
    <t>Содержание всесезонных спортивных кортов</t>
  </si>
  <si>
    <t>03.1.01.29050</t>
  </si>
  <si>
    <t>Строительство межшкольного стадиона</t>
  </si>
  <si>
    <t>03.1.01.29070</t>
  </si>
  <si>
    <t>Обеспечение успешного выступления спортсменов на региональных, межрегиональных и всероссийских соревнованиях</t>
  </si>
  <si>
    <t>03.1.02.00000</t>
  </si>
  <si>
    <t>Организация участия Кулебакских спортсменов на областных, региональных и всероссийских соревнованиях</t>
  </si>
  <si>
    <t>03.1.02.29010</t>
  </si>
  <si>
    <t>Организация участия мужской футбольной команды в Первенстве Нижегородской области по футболу</t>
  </si>
  <si>
    <t>03.1.02.29020</t>
  </si>
  <si>
    <t>Организация участия в областных, всероссийских соревнованиях по футболу среди детско-юношеских команд</t>
  </si>
  <si>
    <t>03.1.02.29030</t>
  </si>
  <si>
    <t>Подпрограмма "Развитие молодежной политики"</t>
  </si>
  <si>
    <t>03.2.00.00000</t>
  </si>
  <si>
    <t>Мероприятия в рамках подпрограммы "Развитие молодежной политики"</t>
  </si>
  <si>
    <t>03.2.01.00000</t>
  </si>
  <si>
    <t>Проведение мероприятий для детей и молодежи</t>
  </si>
  <si>
    <t>03.2.01.29010</t>
  </si>
  <si>
    <t>Муниципальная программа «Обеспечение граждан городского округа город Кулебаки Нижегородской области доступным и комфортным жильем на 2018-2025 годы»</t>
  </si>
  <si>
    <t>05.0.00.00000</t>
  </si>
  <si>
    <t>Подпрограмма «Переселение граждан из аварийного жилищного фонда, расположенного на территории городского округа город Кулебаки Нижегородской области, признанного аварийным до 01 января 2017
 года, на 2018-2025 годы»</t>
  </si>
  <si>
    <t>05.1.00.00000</t>
  </si>
  <si>
    <t>Ликвидация аварийных многоквартирных домов, расселенных в период с 2013 по 2017 г.</t>
  </si>
  <si>
    <t>05.1.02.00000</t>
  </si>
  <si>
    <t>Мероприятия в рамках программы</t>
  </si>
  <si>
    <t>05.1.02.29010</t>
  </si>
  <si>
    <t>Подпрограмма «Обеспечение жильем молодых семей городского округа город Кулебаки Нижегородской области на 2018-2025 годы»</t>
  </si>
  <si>
    <t>05.2.00.00000</t>
  </si>
  <si>
    <t>Обеспечение поддержки молодых семей, нуждающихся в жилых помещениях, при приобретении (строительстве) отдельного благоустроенного жилья</t>
  </si>
  <si>
    <t>05.2.01.00000</t>
  </si>
  <si>
    <t>Расходы на осуществление социальных выплат молодым семьям на приобретение жилья или строительство индивидуального жилого дома</t>
  </si>
  <si>
    <t>05.2.01.L4970</t>
  </si>
  <si>
    <t>Подпрограмма «Обеспечение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городском округе город Кулебаки Нижегородской области на 2018-2025 годы»</t>
  </si>
  <si>
    <t>05.5.00.00000</t>
  </si>
  <si>
    <t>Обеспечение инженерной и дорожной инфраструктурой земельных участков, предназначенных для предоставления многодетным семьям, проживающим на территории городского округа город Кулебаки, для целей индивидуального жилищного строительства</t>
  </si>
  <si>
    <t>05.5.01.00000</t>
  </si>
  <si>
    <t>Расходы на 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Нижегородской области</t>
  </si>
  <si>
    <t>05.5.01.24040</t>
  </si>
  <si>
    <t>Капитальные вложения в объекты государственной (муниципальной) собственности</t>
  </si>
  <si>
    <t>400</t>
  </si>
  <si>
    <t>Подпрограмма "Обеспечение жильем отдельных категорий граждан городского округа город Кулебаки Нижегородской области на 2018-2025 годы"</t>
  </si>
  <si>
    <t>05.7.00.00000</t>
  </si>
  <si>
    <t>Выполнение государственных обязательств по обеспечению жильем отдельных категорий граждан</t>
  </si>
  <si>
    <t>05.7.01.00000</t>
  </si>
  <si>
    <t>Расходы на обеспечение жильем отдельных категорий граждан, установленных федеральными законами от 12.01.1995 года № 5-ФЗ " О ветеранах"</t>
  </si>
  <si>
    <t>05.7.01.51350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</si>
  <si>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</si>
  <si>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05.7.01.R0820</t>
  </si>
  <si>
    <t>Расходы на приобретение жилых помещений для предоставления гражданам, утратившим жилые помещения в результате пожара, по договорам социального найма</t>
  </si>
  <si>
    <t>05.7.01.S2400</t>
  </si>
  <si>
    <t>Муниципальная программа «Охрана окружающей среды городского округа город Кулебаки на 2020-2025 годы»</t>
  </si>
  <si>
    <t>06.0.00.00000</t>
  </si>
  <si>
    <t>Мероприятия в рамках МП «Охрана окружающей среды городского округа город Кулебаки на 2020-2025 годы»</t>
  </si>
  <si>
    <t>06.1.00.00000</t>
  </si>
  <si>
    <t>Сохранение и поддержание в целостности природных систем на территории городского округа город Кулебаки</t>
  </si>
  <si>
    <t>06.1.01.00000</t>
  </si>
  <si>
    <t>Организация мероприятий по очистке водных объектов</t>
  </si>
  <si>
    <t>06.1.01.29010</t>
  </si>
  <si>
    <t>Проведение лабораторного исследования качества воды</t>
  </si>
  <si>
    <t>06.1.01.29011</t>
  </si>
  <si>
    <t>Очистка, обустройство родников и прилегающих к ним территорий, обустройство, дезинфекция, очистка и тампонирование шахтных колодцев</t>
  </si>
  <si>
    <t>06.1.01.29012</t>
  </si>
  <si>
    <t>Акарицидная обработка территорий, обработка от личинок комара</t>
  </si>
  <si>
    <t>06.1.01.29016</t>
  </si>
  <si>
    <t>Проведение дератизационных мероприятий на территории г.о.г.Кулебаки</t>
  </si>
  <si>
    <t>06.1.01.29017</t>
  </si>
  <si>
    <t>Мониторинг за качеством подземных вод под полигоном ТБО г. Кулебаки</t>
  </si>
  <si>
    <t>06.1.01.29018</t>
  </si>
  <si>
    <t>Предотвращение вредного воздействия отходов производства и потребления на здоровье человека и окружающей среды на территории городского округа город Кулебаки</t>
  </si>
  <si>
    <t>06.1.02.00000</t>
  </si>
  <si>
    <t>Ликвидация несанкционированных свалок хозяйственно-бытовых отходов и мусора</t>
  </si>
  <si>
    <t>06.1.02.29010</t>
  </si>
  <si>
    <t>Сбор и вывоз отработанных ртутьсодержащих ламп, оргтехники и других опасных отходов для последующей утилизации</t>
  </si>
  <si>
    <t>06.1.02.29011</t>
  </si>
  <si>
    <t>Обустройство и ремонт скотомогильников</t>
  </si>
  <si>
    <t>06.1.02.29012</t>
  </si>
  <si>
    <t>Проведение месячника по санитарной очистке территорий</t>
  </si>
  <si>
    <t>06.1.02.29016</t>
  </si>
  <si>
    <t>Создание и ремонт мест (площадок) накопления твердых коммунальных отходов, обустройство подъездных путей к контейнерным площадкам</t>
  </si>
  <si>
    <t>06.1.02.29017</t>
  </si>
  <si>
    <t>Обеспечение регулярной мойки, дезинфекции, в том числе дезинсекции и дератизации, мусоросборников и площадок под мусоросборниками</t>
  </si>
  <si>
    <t>06.1.02.29024</t>
  </si>
  <si>
    <t>Расходы на создание (обустройство) контейнерных площадок</t>
  </si>
  <si>
    <t>06.1.02.S2670</t>
  </si>
  <si>
    <t>Расходы на приобретение контейнеров и (или) бункеров</t>
  </si>
  <si>
    <t>06.1.02.S2870</t>
  </si>
  <si>
    <t>Охрана и развитие системы озелененных территории городского округа город Кулебаки, охрана лесных массивов</t>
  </si>
  <si>
    <t>06.1.03.00000</t>
  </si>
  <si>
    <t>Создание новых озелененных территорий</t>
  </si>
  <si>
    <t>06.1.03.29010</t>
  </si>
  <si>
    <t>Срезка, подрезка сухих и аварийных деревьев на территории образовательных учреждений</t>
  </si>
  <si>
    <t>06.1.03.29013</t>
  </si>
  <si>
    <t>Борьба с борщевиком</t>
  </si>
  <si>
    <t>06.1.03.29014</t>
  </si>
  <si>
    <t>Формирование ответственного отношения к окружающей среде и повышения уровня экологической культуры населения городского округа город Кулебаки</t>
  </si>
  <si>
    <t>06.1.04.00000</t>
  </si>
  <si>
    <t>Организация и проведение мероприятий экологической направленности</t>
  </si>
  <si>
    <t>06.1.04.29010</t>
  </si>
  <si>
    <t>Экологическое просвещение населения</t>
  </si>
  <si>
    <t>06.1.04.29013</t>
  </si>
  <si>
    <t>Муниципальная программа «Информационное общество городского округа город Кулебаки Нижегородской области на 2018-2025 годы»</t>
  </si>
  <si>
    <t>07.0.00.00000</t>
  </si>
  <si>
    <t>Подпрограмма "Информационная среда городского округа город Кулебаки"</t>
  </si>
  <si>
    <t>07.1.00.00000</t>
  </si>
  <si>
    <t>Всестороннее информационное освещение социально-экономического и общественно-политического развития городского округа город Кулебаки. Обеспечение жителей городского округа город Кулебаки достоверной социально значимой информацией</t>
  </si>
  <si>
    <t>07.1.02.00000</t>
  </si>
  <si>
    <t>Мероприятия по информационному освещению развития городского округа</t>
  </si>
  <si>
    <t>07.1.02.29010</t>
  </si>
  <si>
    <t>Создание благоприятных условий для функционирования муниципального информационного ресурса - средства массовой информации газеты «Кулебакский металлист»</t>
  </si>
  <si>
    <t>07.1.03.00000</t>
  </si>
  <si>
    <t>Расходы на обеспечение деятельности муниципальных учреждений в сфере печатных средств массовой информации</t>
  </si>
  <si>
    <t>07.1.03.02590</t>
  </si>
  <si>
    <t>Расходы на оказание частичной финансовой поддержки районных (городских) средств массовой информации</t>
  </si>
  <si>
    <t>07.1.03.S2050</t>
  </si>
  <si>
    <t>Подпрограмма "Обеспечение сохранности, комплектования, учета и использования архивных документов городского округа город Кулебаки"</t>
  </si>
  <si>
    <t>07.2.00.00000</t>
  </si>
  <si>
    <t>Организация и обеспечение формирования, сохранности и использования архивных документов на основе единых принципов, установленных законодательством Российской Федерации и Нижегородской области</t>
  </si>
  <si>
    <t>07.2.01.00000</t>
  </si>
  <si>
    <t>Организация и обеспечение формирования, сохранности и использования архивных документов</t>
  </si>
  <si>
    <t>07.2.01.29010</t>
  </si>
  <si>
    <t>Подпрограмма "Информатизация органов местного самоуправления городского округа город Кулебаки"</t>
  </si>
  <si>
    <t>07.3.00.00000</t>
  </si>
  <si>
    <t>Развитие в органах местного самоуправления городского округа город Кулебаки современной информационно-технологической инфраструктуры</t>
  </si>
  <si>
    <t>07.3.01.00000</t>
  </si>
  <si>
    <t>Мероприятия в сфере информатизации</t>
  </si>
  <si>
    <t>07.3.01.29010</t>
  </si>
  <si>
    <t>Муниципальная программа "Управление муниципальным имуществом городского округа город Кулебаки Нижегородской области на 2018-2027 годы"</t>
  </si>
  <si>
    <t>08.0.00.00000</t>
  </si>
  <si>
    <t>Мероприятия в рамках МП "Управление муниципальным имуществом городского округа город Кулебаки Нижегородской области на 2018 -2027 годы"</t>
  </si>
  <si>
    <t>08.1.00.00000</t>
  </si>
  <si>
    <t>Совершенствование учета муниципального имущества и земельных участков. Обеспечение контроля за сохранностью и целевым использованием муниципального имущества.</t>
  </si>
  <si>
    <t>08.1.01.00000</t>
  </si>
  <si>
    <t>Проведение технической инвентаризации, обследования объектов недвижимого имущества и государственная регистрация прав</t>
  </si>
  <si>
    <t>08.1.01.29010</t>
  </si>
  <si>
    <t>Начисление и взыскание задолженности за наем жилых помещений</t>
  </si>
  <si>
    <t>08.1.01.29020</t>
  </si>
  <si>
    <t>Повышение эффективности использования муниципального имущества и земельных ресурсов</t>
  </si>
  <si>
    <t>08.1.02.00000</t>
  </si>
  <si>
    <t>Формирование земельных участков с целью выставления на торги, а также подготовка к представлению в соответствии с иными законами</t>
  </si>
  <si>
    <t>08.1.02.29010</t>
  </si>
  <si>
    <t>Управление объектами недвижимого и движимого имущества муниципальной собственности</t>
  </si>
  <si>
    <t>08.1.02.29030</t>
  </si>
  <si>
    <t>Организация содержания муниципального жилищного фонда</t>
  </si>
  <si>
    <t>08.1.02.29040</t>
  </si>
  <si>
    <t>Расходы на капитальный ремонт в многоквартирных домах (взносы региональному оператору)</t>
  </si>
  <si>
    <t>08.1.02.29041</t>
  </si>
  <si>
    <t>Расходы на долевое участие в содержании многоквартирных домов</t>
  </si>
  <si>
    <t>08.1.02.29042</t>
  </si>
  <si>
    <t>Предоставление субсидий на финансовое обеспечение затрат, связанных с содержанием муниципального жилищного фонда, включающего в себя жилые помещения специализированного жилищного фонда</t>
  </si>
  <si>
    <t>08.1.02.29050</t>
  </si>
  <si>
    <t>Расходы на организацию содержания муниципального имущества казны</t>
  </si>
  <si>
    <t>08.1.02.29060</t>
  </si>
  <si>
    <t>Расходы на разработку, изготовление и согласование градостроительной документации</t>
  </si>
  <si>
    <t>08.1.02.29090</t>
  </si>
  <si>
    <t>Совершенствование организационной и административной деятельности</t>
  </si>
  <si>
    <t>08.1.04.00000</t>
  </si>
  <si>
    <t>Реализация мероприятий, направленных на совершенствование организационной и административной деятельности</t>
  </si>
  <si>
    <t>08.1.04.29060</t>
  </si>
  <si>
    <t>Муниципальная программа «Развитие сельского хозяйства в городском округе город Кулебаки на период 2020-2025 годы»</t>
  </si>
  <si>
    <t>09.0.00.00000</t>
  </si>
  <si>
    <t>Мероприятия в рамках муниципальной программы «Развитие сельского хозяйства в городском округе город Кулебаки на период 2020-2025 годы»</t>
  </si>
  <si>
    <t>09.1.00.00000</t>
  </si>
  <si>
    <t>Организация предоставления мер государственной поддержки сельхозпроизводителям</t>
  </si>
  <si>
    <t>09.1.01.00000</t>
  </si>
  <si>
    <t>Расходы на возмещение части затрат на приобретение оборудования и техники за счет средств областного бюджета</t>
  </si>
  <si>
    <t>09.1.01.73220</t>
  </si>
  <si>
    <t>Расходы на возмещение производителям зерновых культур части затрат на производство и реализацию зерновых культур</t>
  </si>
  <si>
    <t>09.1.01.R3580</t>
  </si>
  <si>
    <t>Расходы на возмещение части затрат на поддержку собственного производства молока</t>
  </si>
  <si>
    <t>09.1.01.R5011</t>
  </si>
  <si>
    <t>Расходы на возмещение части затрат на поддержку элитного семеноводства</t>
  </si>
  <si>
    <t>09.1.01.R5014</t>
  </si>
  <si>
    <t>Расходы на возмещение части затрат на поддержку племенного животноводства</t>
  </si>
  <si>
    <t>09.1.01.R5015</t>
  </si>
  <si>
    <t>Создание условий развития малых форм хозяйствования</t>
  </si>
  <si>
    <t>09.1.02.00000</t>
  </si>
  <si>
    <t>Организация в весенне-летний период движения общественного автотранспорта в садоводческие товарищества</t>
  </si>
  <si>
    <t>09.1.02.29020</t>
  </si>
  <si>
    <t>Муниципальная программа «Развитие транспортной системы городского округа город Кулебаки на 2018-2025 годы»</t>
  </si>
  <si>
    <t>10.0.00.00000</t>
  </si>
  <si>
    <t>Подпрограмма «Улучшение транспортного обслуживания населения на территории городского округа город Кулебаки»</t>
  </si>
  <si>
    <t>10.1.00.00000</t>
  </si>
  <si>
    <t>Повышение качества пассажирских перевозок, обновление подвижного состава автотранспортного предприятия</t>
  </si>
  <si>
    <t>10.1.01.00000</t>
  </si>
  <si>
    <t>Обновление подвижного состава МУП «ПАП»</t>
  </si>
  <si>
    <t>10.1.01.29010</t>
  </si>
  <si>
    <t>Организация выполнения работ, связанных с осуществлением регулярных перевозок пассажиров и багажа автобусами на социально-значимых муниципальных маршрутах регулярных перевозок по регулируемым тарифам</t>
  </si>
  <si>
    <t>10.1.01.29050</t>
  </si>
  <si>
    <t>Подпрограмма «Повышение безопасности дорожного движения в городском округе город Кулебаки»</t>
  </si>
  <si>
    <t>10.2.00.00000</t>
  </si>
  <si>
    <t>Совершенствование организации движения транспорта и пешеходов</t>
  </si>
  <si>
    <t>10.2.01.00000</t>
  </si>
  <si>
    <t>Нанесение горизонтальной разметки на автомобильных дорогах</t>
  </si>
  <si>
    <t>10.2.01.29010</t>
  </si>
  <si>
    <t>Пропаганда безопасности дорожного движения</t>
  </si>
  <si>
    <t>10.2.02.00000</t>
  </si>
  <si>
    <t>Мероприятия по пропаганде безопасности дорожного движения</t>
  </si>
  <si>
    <t>10.2.02.29010</t>
  </si>
  <si>
    <t>Подпрограмма "Развитие дорожного хозяйства городского округа город Кулебаки"</t>
  </si>
  <si>
    <t>10.3.00.00000</t>
  </si>
  <si>
    <t>Повышение и обеспечение технического состояния и пропускной способности дорожной сети, поддержание на необходимом уровне и улучшение потребительских свойств автомобильных дорог городского округа город Кулебаки</t>
  </si>
  <si>
    <t>10.3.01.00000</t>
  </si>
  <si>
    <t>Комплекс работ по содержанию городских автомобильных дорог с твердым покрытием</t>
  </si>
  <si>
    <t>10.3.01.90610</t>
  </si>
  <si>
    <t>Содержание автомобильных дорог со шлаковым и грунтовым покрытием</t>
  </si>
  <si>
    <t>10.3.01.90620</t>
  </si>
  <si>
    <t>Капитальный ремонт, ремонт автомобильных дорог</t>
  </si>
  <si>
    <t>10.3.01.90630</t>
  </si>
  <si>
    <t>Муниципальная программа "Управление муниципальными финансами городского округа город Кулебаки на 2020-2025 годы"</t>
  </si>
  <si>
    <t>11.0.00.00000</t>
  </si>
  <si>
    <t>Подпрограмма "Организация и совершенствование бюджетного процесса городского округа город Кулебаки Нижегородской области"</t>
  </si>
  <si>
    <t>11.1.00.00000</t>
  </si>
  <si>
    <t>Создание оптимальных условий для повышения бюджетного потенциала, сбалансированности и устойчивости бюджета городского округа город Кулебаки</t>
  </si>
  <si>
    <t>11.1.01.00000</t>
  </si>
  <si>
    <t>Обеспечение деятельности финансового управления администрации</t>
  </si>
  <si>
    <t>11.1.01.05210</t>
  </si>
  <si>
    <t>Подпрограмма "Повышение эффективности бюджетных расходов городского округа город Кулебаки Нижегородской области"</t>
  </si>
  <si>
    <t>11.2.00.00000</t>
  </si>
  <si>
    <t>Повышение эффективности бюджетных расходов на основе дальнейшего совершенствования бюджетных правоотношений и механизмов использования бюджетных средств</t>
  </si>
  <si>
    <t>11.2.01.00000</t>
  </si>
  <si>
    <t>Обеспечение информационной, технической и консультационной поддержкой бюджетного процесса</t>
  </si>
  <si>
    <t>11.2.01.29010</t>
  </si>
  <si>
    <t>Муниципальная программа «Обеспечение общественного порядка и противодействия преступности, профилактики терроризма, а также минимизации и (или) ликвидации последствий его проявлений в городском округе город Кулебаки Нижегородской области на 2018-2025 годы»</t>
  </si>
  <si>
    <t>12.0.00.00000</t>
  </si>
  <si>
    <t>Мероприятия в рамках МП «Обеспечение общественного порядка и противодействия преступности, профилактики терроризма, а также минимизации и (или) ликвидации последствий его проявлений в городском округе город Кулебаки Нижегородской области на 2018-2025 годы»</t>
  </si>
  <si>
    <t>12.1.00.00000</t>
  </si>
  <si>
    <t>Улучшение межведомственного взаимодействия правоохранительных органов, органов исполнительной власти Нижегородской области и органов местного самоуправления городского округа в борьбе с преступностью, совершенствование организационных мер по повышению уровня межведомственного взаимодействия в сфере профилактики терроризма и экстремизма</t>
  </si>
  <si>
    <t>12.1.01.00000</t>
  </si>
  <si>
    <t>Проведение цикла лекций и бесед, организация тематических выставок по профилактике терроризма и экстремизма</t>
  </si>
  <si>
    <t>12.1.01.29010</t>
  </si>
  <si>
    <t>Оптимальное применение комплекса организационных, материально-технических, информационно – пропагандистских мер по профилактике преступлений и иных правонарушений, профилактике терроризма и экстремизма, а также минимизации и (или) ликвидации последствий его проявлений, усиление антитеррористической защищенности объектов жизнеобеспечения, с массовым пребыванием людей, транспортной инфраструктуры</t>
  </si>
  <si>
    <t>12.1.02.00000</t>
  </si>
  <si>
    <t>Реализация мероприятий по антитеррористической защищенности объектов возможных террористических устремлений на территории городского округа</t>
  </si>
  <si>
    <t>12.1.02.29010</t>
  </si>
  <si>
    <t>Организация изготовления и размещения вывесок, информационных стендов и др.</t>
  </si>
  <si>
    <t>12.1.02.29020</t>
  </si>
  <si>
    <t>Профилактика преступлений и правонарушений среди несовершеннолетних и молодежи</t>
  </si>
  <si>
    <t>12.1.02.29030</t>
  </si>
  <si>
    <t>Усиление антитеррористической защищенности объектов с массовым пребыванием людей</t>
  </si>
  <si>
    <t>12.1.02.29040</t>
  </si>
  <si>
    <t>Награждение лучших народных дружинников</t>
  </si>
  <si>
    <t>12.1.02.29050</t>
  </si>
  <si>
    <t>Расходы на реализацию мероприятий по исполнению требований по антитеррористической защищенности объектов образования</t>
  </si>
  <si>
    <t>12.1.02.S2250</t>
  </si>
  <si>
    <t>Совершенствование деятельности по предупреждению коррупции на территории городского округа, развитие системы противодействия (профилактики) коррупции, организационно-управленческой базы антикоррупционной деятельности и антикоррупционного просвещения, обучения и воспитания</t>
  </si>
  <si>
    <t>12.1.04.00000</t>
  </si>
  <si>
    <t>Проведение мероприятий по предупреждению коррупции</t>
  </si>
  <si>
    <t>12.1.04.29010</t>
  </si>
  <si>
    <t>Муниципальная программа «Развитие предпринимательства в городском округе город Кулебаки на 2020 – 2025 годы»</t>
  </si>
  <si>
    <t>13.0.00.00000</t>
  </si>
  <si>
    <t>Мероприятия в рамках муниципальной программы «Развитие предпринимательства в городском округе город Кулебаки на 2020 – 2025 годы»</t>
  </si>
  <si>
    <t>13.1.00.00000</t>
  </si>
  <si>
    <t>Обеспечение равного доступа субъектов малого и среднего предпринимательства к получению поддержки, в соответствии с условиями ее предоставления</t>
  </si>
  <si>
    <t>13.1.02.00000</t>
  </si>
  <si>
    <t>Оказание муниципальной поддержки при наличии софинансирования из областного и/или федерального бюджетов</t>
  </si>
  <si>
    <t>13.1.02.29010</t>
  </si>
  <si>
    <t>Предоставление субсидии АНО "Кулебакский центр поддержки предпринимательства"</t>
  </si>
  <si>
    <t>13.1.02.29020</t>
  </si>
  <si>
    <t>Субсидии на возмещение части затрат субъектов МСП, связанных с доставкой товаров первой необходимости в малонаселенные, отдаленные населенные пункты</t>
  </si>
  <si>
    <t>13.1.02.29040</t>
  </si>
  <si>
    <t>Формирование положительного имиджа и организация системы популяризации малого и среднего предпринимательства на территории городского округа</t>
  </si>
  <si>
    <t>13.1.03.00000</t>
  </si>
  <si>
    <t>Реализация мероприятий, направленных на развитие предпринимательства</t>
  </si>
  <si>
    <t>13.1.03.29010</t>
  </si>
  <si>
    <t>Муниципальная программа «Комплексные меры профилактики наркомании и токсикомании на территории городского округа город Кулебаки на 2018-2025 годы»</t>
  </si>
  <si>
    <t>14.0.00.00000</t>
  </si>
  <si>
    <t>Мероприятия в рамках муниципальной программы «Комплексные меры профилактики наркомании и токсикомании на территории городского округа город Кулебаки на 2018 – 2025 годы»</t>
  </si>
  <si>
    <t>14.1.00.00000</t>
  </si>
  <si>
    <t>Мероприятия по обеспечению реализации муниципальной программы</t>
  </si>
  <si>
    <t>14.1.01.00000</t>
  </si>
  <si>
    <t>Реализация мероприятий в рамках программы</t>
  </si>
  <si>
    <t>14.1.01.29010</t>
  </si>
  <si>
    <t>Муниципальная программа "Защита населения и территорий от чрезвычайных ситуаций, обеспечения пожарной безопасности и безопасности людей на водных объектах городского округа город Кулебаки на 2018-2025 годы"</t>
  </si>
  <si>
    <t>15.0.00.00000</t>
  </si>
  <si>
    <t>Подпрограмма "Защита населения и территории городского округа от чрезвычайных ситуаций"</t>
  </si>
  <si>
    <t>15.1.00.00000</t>
  </si>
  <si>
    <t>Повышение уровня защищенности населения от угроз возникновения чрезвычайных ситуаций</t>
  </si>
  <si>
    <t>15.1.02.00000</t>
  </si>
  <si>
    <t>Подготовка должностных лиц округа</t>
  </si>
  <si>
    <t>15.1.02.29010</t>
  </si>
  <si>
    <t>Мероприятия по построению, внедрению и развитию АПК "Безопасный город"</t>
  </si>
  <si>
    <t>15.1.02.29030</t>
  </si>
  <si>
    <t>Реконструкция МСО в р.п.Гремячево</t>
  </si>
  <si>
    <t>15.1.02.29050</t>
  </si>
  <si>
    <t>Повышение уровня безопасности на водных объектах</t>
  </si>
  <si>
    <t>15.1.03.00000</t>
  </si>
  <si>
    <t>Создание и содержание общественных спасательных постов в местах массового отдыха населения на водных объектах</t>
  </si>
  <si>
    <t>15.1.03.29040</t>
  </si>
  <si>
    <t>Подпрограмма "Обеспечение пожарной безопасности городского округа"</t>
  </si>
  <si>
    <t>15.2.00.00000</t>
  </si>
  <si>
    <t>Повышение уровня оперативного реагирования органов управления и сил муниципального звена территориальной подсистемы предупреждения возникновения чрезвычайной ситуации</t>
  </si>
  <si>
    <t>15.2.01.00000</t>
  </si>
  <si>
    <t>Страхование и технический осмотр пожарных автомобилей</t>
  </si>
  <si>
    <t>15.2.01.29110</t>
  </si>
  <si>
    <t>Ремонт пожарных машин, приобретение запасных частей</t>
  </si>
  <si>
    <t>15.2.01.29140</t>
  </si>
  <si>
    <t>Приобретение пожарного инвентаря, знаков обозначения водоисточников, пожарно-технического вооружения, снаряжения пожарного</t>
  </si>
  <si>
    <t>15.2.01.29150</t>
  </si>
  <si>
    <t>Противопожарная агитация</t>
  </si>
  <si>
    <t>15.2.01.29160</t>
  </si>
  <si>
    <t>Страхование добровольных пожарных</t>
  </si>
  <si>
    <t>15.2.01.29170</t>
  </si>
  <si>
    <t>Ремонт пожарных депо</t>
  </si>
  <si>
    <t>15.2.01.29190</t>
  </si>
  <si>
    <t>Сокращение количества нарушений требований пожарной безопасности на территории населенных пунктов, объектах социального назначения</t>
  </si>
  <si>
    <t>15.2.02.00000</t>
  </si>
  <si>
    <t>Выполнение мероприятий исключающих возможность переброса огня при лесных пожарах на здания и сооружения населенных пунктов</t>
  </si>
  <si>
    <t>15.2.02.29110</t>
  </si>
  <si>
    <t>Очистка и углубление пожарных водоемов, ремонт пирсов, пожарных емкостей</t>
  </si>
  <si>
    <t>15.2.02.29120</t>
  </si>
  <si>
    <t>Приведение в пожаробезопасное состояние социальных объектов</t>
  </si>
  <si>
    <t>15.2.02.29150</t>
  </si>
  <si>
    <t>Муниципальная программа "Благоустройство населенных пунктов городского округа город Кулебаки на 2020-2025 годы"</t>
  </si>
  <si>
    <t>16.0.00.00000</t>
  </si>
  <si>
    <t>Мероприятия в рамках муниципальной программы "Благоустройство населенных пунктов городского округа город Кулебаки на 2020-2025 годы"</t>
  </si>
  <si>
    <t>16.1.00.00000</t>
  </si>
  <si>
    <t>Обеспечение надежности работы инженерной инфраструктуры города</t>
  </si>
  <si>
    <t>16.1.01.00000</t>
  </si>
  <si>
    <t>Содержание и ремонт уличного освещения в населенных пунктах городского округа</t>
  </si>
  <si>
    <t>16.1.01.90100</t>
  </si>
  <si>
    <t>Оплата за уличное освещение населенных пунктов городского округа</t>
  </si>
  <si>
    <t>16.1.01.90110</t>
  </si>
  <si>
    <t>Очистка и обустройство ливневых и дренажных канав</t>
  </si>
  <si>
    <t>16.1.01.90200</t>
  </si>
  <si>
    <t>Улучшение качества благоустройства территорий городского округа, совершенствование процесса организации и управления их содержанием</t>
  </si>
  <si>
    <t>16.1.02.00000</t>
  </si>
  <si>
    <t>Строительство, благоустройство и содержание кладбищ городского округа</t>
  </si>
  <si>
    <t>16.1.02.90300</t>
  </si>
  <si>
    <t>Озеленение территорий населенных пунктов городского округа</t>
  </si>
  <si>
    <t>16.1.02.90400</t>
  </si>
  <si>
    <t>Создание, ремонт и благоустройство скверов, памятников и обелисков городского округа</t>
  </si>
  <si>
    <t>16.1.02.90500</t>
  </si>
  <si>
    <t>Установка и обустройство, ремонт детских площадок, игровых комплексов</t>
  </si>
  <si>
    <t>16.1.02.90600</t>
  </si>
  <si>
    <t>Уборка и содержание территорий населенных пунктов городского округа, мест массового пребывания людей</t>
  </si>
  <si>
    <t>16.1.02.90700</t>
  </si>
  <si>
    <t>Прочие мероприятия по благоустройству населенных пунктов городского округа</t>
  </si>
  <si>
    <t>16.1.02.90800</t>
  </si>
  <si>
    <t>Расходы на реализацию мероприятий в рамках проекта "Память поколений"</t>
  </si>
  <si>
    <t>16.1.02.S2680</t>
  </si>
  <si>
    <t>Муниципальная программа «Энергосбережение и повышение энергетической эффективности на территории городского округа город Кулебаки Нижегородской области на 2018-2025 годы»</t>
  </si>
  <si>
    <t>17.0.00.00000</t>
  </si>
  <si>
    <t>Мероприятия в рамках муниципальной программы «Энергосбережение и повышение энергетической эффективности на территории городского округа город Кулебаки Нижегородской области на 2018-2025 годы»</t>
  </si>
  <si>
    <t>17.1.00.00000</t>
  </si>
  <si>
    <t>Замена имеющихся светильников наружного освещения и ламп накаливания в зданиях на энергосберегающие</t>
  </si>
  <si>
    <t>17.1.01.00000</t>
  </si>
  <si>
    <t>Мероприятия по замене светильников и ламп</t>
  </si>
  <si>
    <t>17.1.01.29010</t>
  </si>
  <si>
    <t>Муниципальная программа «Формирование современной городской среды на территории городского округа город Кулебаки Нижегородской области на 2018-2025 годы»</t>
  </si>
  <si>
    <t>18.0.00.00000</t>
  </si>
  <si>
    <t>Мероприятия в рамках муниципальной программы «Формирование современной городской среды на территории городского округа город Кулебаки на 2018-2025 годы»</t>
  </si>
  <si>
    <t>18.1.00.00000</t>
  </si>
  <si>
    <t>Благоустройство и ремонт дворовых территорий городского округа город Кулебаки</t>
  </si>
  <si>
    <t>18.1.01.00000</t>
  </si>
  <si>
    <t>Расходы на проведение ремонта дворовых территорий в муниципальных образованиях</t>
  </si>
  <si>
    <t>18.1.01.S2980</t>
  </si>
  <si>
    <t>Благоустройство общественных пространств городского округа город Кулебаки</t>
  </si>
  <si>
    <t>18.1.02.00000</t>
  </si>
  <si>
    <t>Благоустройство общественных территорий</t>
  </si>
  <si>
    <t>18.1.02.90300</t>
  </si>
  <si>
    <t>Расходы на содержание объектов благоустройства и общественных территорий</t>
  </si>
  <si>
    <t>18.1.02.S2820</t>
  </si>
  <si>
    <t>Федеральный проект "Формирование комфортной городской среды"</t>
  </si>
  <si>
    <t>18.1.F2.00000</t>
  </si>
  <si>
    <t>Расходы на поддержку муниципальной программы формирования современной городской среды</t>
  </si>
  <si>
    <t>18.1.F2.55550</t>
  </si>
  <si>
    <t>Муниципальная программа «Обеспечение населения городского округа город Кулебаки Нижегородской области качественными услугами в сфере жилищно-коммунального хозяйства на 2020-2025 годы»</t>
  </si>
  <si>
    <t>19.0.00.00000</t>
  </si>
  <si>
    <t>Мероприятия в рамках муниципальной программы «Обеспечение населения городского округа город Кулебаки Нижегородской области качественными услугами в сфере жилищно-коммунального хозяйства на 2020-2025 годы»</t>
  </si>
  <si>
    <t>19.1.00.00000</t>
  </si>
  <si>
    <t>Повышение качества услуг по теплоснабжению и горячему водоснабжению</t>
  </si>
  <si>
    <t>19.1.02.00000</t>
  </si>
  <si>
    <t>Реконструкция сетей теплоснабжения городского округа город Кулебаки Нижегородской области</t>
  </si>
  <si>
    <t>19.1.02.S2590</t>
  </si>
  <si>
    <t>Непрограммные расходы</t>
  </si>
  <si>
    <t>77.0.00.00000</t>
  </si>
  <si>
    <t>Непрограммное направление деятельности</t>
  </si>
  <si>
    <t>77.7.00.00000</t>
  </si>
  <si>
    <t>Содержание аппарата управления</t>
  </si>
  <si>
    <t>77.7.01.00000</t>
  </si>
  <si>
    <t>77.7.01.05210</t>
  </si>
  <si>
    <t>Глава местного самоуправления</t>
  </si>
  <si>
    <t>77.7.01.05230</t>
  </si>
  <si>
    <t>Руководитель контрольно-счетной комиссии</t>
  </si>
  <si>
    <t>77.7.01.05240</t>
  </si>
  <si>
    <t>Муниципальные учреждения</t>
  </si>
  <si>
    <t>77.7.02.00000</t>
  </si>
  <si>
    <t>Расходы на обеспечение деятельности муниципальных учреждений (хозяйственное обслуживание)</t>
  </si>
  <si>
    <t>77.7.02.01590</t>
  </si>
  <si>
    <t>Расходы на обеспечение деятельности муниципального учреждения (ЕДДС ГОиЧС)</t>
  </si>
  <si>
    <t>77.7.02.02590</t>
  </si>
  <si>
    <t>Расходы на обеспечение деятельности муниципального учреждения (ЖКХ)</t>
  </si>
  <si>
    <t>77.7.02.03590</t>
  </si>
  <si>
    <t>Расходы на обеспечение деятельности пожарной охраны</t>
  </si>
  <si>
    <t>77.7.02.04590</t>
  </si>
  <si>
    <t>Непрограммные расходы за счет средств федерального и областного бюджетов</t>
  </si>
  <si>
    <t>77.7.03.00000</t>
  </si>
  <si>
    <t>Расходы на реализацию переданных исполнительно-распорядительным органам муниципальных образований НО государственных полномочий по составлению (изменению, дополнению) списков кандидатов в присяжные заседатели федеральных судов общей юрисдикции в РФ</t>
  </si>
  <si>
    <t>77.7.03.51200</t>
  </si>
  <si>
    <t>Расходы на осуществление полномочий по организации мероприятий при осуществлении деятельности по обращению с животными без владельцев</t>
  </si>
  <si>
    <t>77.7.03.73310</t>
  </si>
  <si>
    <t>Расходы на осуществление государственных полномочий по поддержке сельскохозяйственного производства</t>
  </si>
  <si>
    <t>77.7.03.73910</t>
  </si>
  <si>
    <t>Расходы на осуществление государственных полномочий по созданию и организации деятельности муниципальных комиссий по делам несовершеннолетних и защите их прав</t>
  </si>
  <si>
    <t>77.7.03.73920</t>
  </si>
  <si>
    <t>Расходы на осуществление государственных полномочий по созданию административных комиссий для рассмотрения дел об административных правонарушениях</t>
  </si>
  <si>
    <t>77.7.03.73930</t>
  </si>
  <si>
    <t>Расходы на осуществление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</si>
  <si>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77.7.03.73940</t>
  </si>
  <si>
    <t>Расходы на предоставление социальных выплат на возмещение части процентной ставки по кредитам, полученным гражданами на газификацию жилья в российских кредитных организациях</t>
  </si>
  <si>
    <t>77.7.03.74500</t>
  </si>
  <si>
    <t>Прочие непрограммные расходы</t>
  </si>
  <si>
    <t>77.7.06.00000</t>
  </si>
  <si>
    <t>Резервный фонд администрации городского округа</t>
  </si>
  <si>
    <t>77.7.06.21000</t>
  </si>
  <si>
    <t>Мероприятия в области культуры</t>
  </si>
  <si>
    <t>77.7.06.29020</t>
  </si>
  <si>
    <t>Выполнение других обязательств городского округа</t>
  </si>
  <si>
    <t>77.7.06.90010</t>
  </si>
  <si>
    <t>Получение статистической информации</t>
  </si>
  <si>
    <t>77.7.06.90020</t>
  </si>
  <si>
    <t>Поддержка некоммерческих организаций</t>
  </si>
  <si>
    <t>77.7.06.90030</t>
  </si>
  <si>
    <t>Ежемесячная доплата к пенсиям лицам, замещавшим муниципальные должности городского округа</t>
  </si>
  <si>
    <t>77.7.06.99980</t>
  </si>
  <si>
    <t>Приложение  3</t>
  </si>
  <si>
    <t>к решению Совета депутатов городского округа город Кулебаки Нижегородской области
от ___________2023 года №_____</t>
  </si>
  <si>
    <t>Вид расходов</t>
  </si>
  <si>
    <t xml:space="preserve"> (тыс. рублей)</t>
  </si>
  <si>
    <t>Предоставление субсидий на оплату соглашения о финансовом обеспечении (возмещении) затрат, связанных с оказанием муниципальных услуг в социальной сфере в соответствии с социальным сертификатом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</si>
</sst>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6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sz val="12"/>
      <color indexed="0"/>
      <name val="Times New Roman"/>
    </font>
    <font>
      <b/>
      <sz val="12"/>
      <color indexed="0"/>
      <name val="Times New Roman"/>
    </font>
    <font>
      <i/>
      <sz val="12"/>
      <color indexed="0"/>
      <name val="Times New Roman"/>
    </font>
    <font>
      <sz val="14"/>
      <color indexed="8"/>
      <name val="Calibri"/>
      <family val="2"/>
      <charset val="204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right" vertical="center" wrapText="1"/>
    </xf>
    <xf numFmtId="0" fontId="7" fillId="2" borderId="2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right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vertical="center" wrapText="1"/>
    </xf>
    <xf numFmtId="165" fontId="0" fillId="0" borderId="0" xfId="0" applyNumberFormat="1"/>
    <xf numFmtId="0" fontId="8" fillId="3" borderId="1" xfId="0" applyNumberFormat="1" applyFont="1" applyFill="1" applyBorder="1" applyAlignment="1">
      <alignment horizontal="right" vertical="center"/>
    </xf>
    <xf numFmtId="0" fontId="9" fillId="3" borderId="1" xfId="0" applyNumberFormat="1" applyFont="1" applyFill="1" applyBorder="1" applyAlignment="1">
      <alignment wrapText="1"/>
    </xf>
    <xf numFmtId="0" fontId="10" fillId="3" borderId="1" xfId="0" applyNumberFormat="1" applyFont="1" applyFill="1" applyBorder="1" applyAlignment="1">
      <alignment horizontal="right" vertical="center" wrapText="1"/>
    </xf>
    <xf numFmtId="0" fontId="11" fillId="3" borderId="1" xfId="0" applyNumberFormat="1" applyFont="1" applyFill="1" applyBorder="1" applyAlignment="1">
      <alignment horizontal="right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right" vertical="center" wrapText="1"/>
    </xf>
    <xf numFmtId="165" fontId="12" fillId="3" borderId="2" xfId="0" applyNumberFormat="1" applyFont="1" applyFill="1" applyBorder="1" applyAlignment="1">
      <alignment horizontal="right" vertical="center" wrapText="1"/>
    </xf>
    <xf numFmtId="165" fontId="11" fillId="3" borderId="2" xfId="0" applyNumberFormat="1" applyFont="1" applyFill="1" applyBorder="1" applyAlignment="1">
      <alignment horizontal="right" vertical="center" wrapText="1"/>
    </xf>
    <xf numFmtId="0" fontId="13" fillId="3" borderId="0" xfId="0" applyFont="1" applyFill="1"/>
    <xf numFmtId="165" fontId="0" fillId="4" borderId="0" xfId="0" applyNumberFormat="1" applyFill="1"/>
    <xf numFmtId="0" fontId="14" fillId="2" borderId="1" xfId="0" applyNumberFormat="1" applyFont="1" applyFill="1" applyBorder="1" applyAlignment="1">
      <alignment horizontal="right" vertical="center"/>
    </xf>
    <xf numFmtId="0" fontId="15" fillId="3" borderId="1" xfId="0" applyNumberFormat="1" applyFont="1" applyFill="1" applyBorder="1" applyAlignment="1">
      <alignment horizontal="right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96"/>
  <sheetViews>
    <sheetView tabSelected="1" topLeftCell="A49" workbookViewId="0">
      <selection activeCell="A61" sqref="A61"/>
    </sheetView>
  </sheetViews>
  <sheetFormatPr defaultRowHeight="14.45" customHeight="1" x14ac:dyDescent="0.3"/>
  <cols>
    <col min="1" max="1" width="80.7109375" customWidth="1"/>
    <col min="2" max="2" width="15" customWidth="1"/>
    <col min="3" max="16" width="8" hidden="1"/>
    <col min="17" max="17" width="9.7109375" customWidth="1"/>
    <col min="18" max="29" width="8" hidden="1"/>
    <col min="30" max="31" width="16.7109375" style="30" customWidth="1"/>
    <col min="32" max="32" width="19.28515625" style="30" customWidth="1"/>
    <col min="33" max="33" width="19" hidden="1" customWidth="1"/>
    <col min="34" max="34" width="19.7109375" hidden="1" customWidth="1"/>
    <col min="35" max="35" width="20.28515625" hidden="1" customWidth="1"/>
  </cols>
  <sheetData>
    <row r="1" spans="1:3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32" t="s">
        <v>582</v>
      </c>
      <c r="AE1" s="33"/>
      <c r="AF1" s="33"/>
      <c r="AG1" s="2"/>
      <c r="AH1" s="2"/>
      <c r="AI1" s="2"/>
      <c r="AJ1" s="2"/>
    </row>
    <row r="2" spans="1:36" ht="59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35" t="s">
        <v>583</v>
      </c>
      <c r="AE2" s="35"/>
      <c r="AF2" s="35"/>
      <c r="AG2" s="2"/>
      <c r="AH2" s="2"/>
      <c r="AI2" s="2"/>
      <c r="AJ2" s="2"/>
    </row>
    <row r="3" spans="1:36" ht="18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2"/>
      <c r="AE3" s="22"/>
      <c r="AF3" s="22"/>
    </row>
    <row r="4" spans="1:36" ht="94.5" customHeight="1" x14ac:dyDescent="0.3">
      <c r="A4" s="37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23"/>
      <c r="AF4" s="23"/>
    </row>
    <row r="5" spans="1:36" ht="19.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24"/>
      <c r="AE5" s="24"/>
      <c r="AF5" s="25" t="s">
        <v>585</v>
      </c>
    </row>
    <row r="6" spans="1:36" ht="33.75" customHeight="1" x14ac:dyDescent="0.25">
      <c r="A6" s="34" t="s">
        <v>1</v>
      </c>
      <c r="B6" s="34" t="s">
        <v>11</v>
      </c>
      <c r="C6" s="34" t="s">
        <v>2</v>
      </c>
      <c r="D6" s="34" t="s">
        <v>2</v>
      </c>
      <c r="E6" s="34" t="s">
        <v>2</v>
      </c>
      <c r="F6" s="34" t="s">
        <v>2</v>
      </c>
      <c r="G6" s="34" t="s">
        <v>2</v>
      </c>
      <c r="H6" s="34" t="s">
        <v>2</v>
      </c>
      <c r="I6" s="34" t="s">
        <v>2</v>
      </c>
      <c r="J6" s="34" t="s">
        <v>2</v>
      </c>
      <c r="K6" s="34" t="s">
        <v>2</v>
      </c>
      <c r="L6" s="34" t="s">
        <v>2</v>
      </c>
      <c r="M6" s="34" t="s">
        <v>2</v>
      </c>
      <c r="N6" s="34" t="s">
        <v>2</v>
      </c>
      <c r="O6" s="34" t="s">
        <v>2</v>
      </c>
      <c r="P6" s="34" t="s">
        <v>2</v>
      </c>
      <c r="Q6" s="34" t="s">
        <v>3</v>
      </c>
      <c r="R6" s="6" t="s">
        <v>4</v>
      </c>
      <c r="S6" s="6" t="s">
        <v>5</v>
      </c>
      <c r="T6" s="34" t="s">
        <v>14</v>
      </c>
      <c r="U6" s="34" t="s">
        <v>15</v>
      </c>
      <c r="V6" s="34" t="s">
        <v>16</v>
      </c>
      <c r="W6" s="34" t="s">
        <v>17</v>
      </c>
      <c r="X6" s="34" t="s">
        <v>18</v>
      </c>
      <c r="Y6" s="34" t="s">
        <v>14</v>
      </c>
      <c r="Z6" s="34" t="s">
        <v>15</v>
      </c>
      <c r="AA6" s="34" t="s">
        <v>16</v>
      </c>
      <c r="AB6" s="34" t="s">
        <v>17</v>
      </c>
      <c r="AC6" s="34" t="s">
        <v>18</v>
      </c>
      <c r="AD6" s="36" t="s">
        <v>14</v>
      </c>
      <c r="AE6" s="36" t="s">
        <v>19</v>
      </c>
      <c r="AF6" s="36" t="s">
        <v>20</v>
      </c>
    </row>
    <row r="7" spans="1:36" ht="50.65" customHeight="1" x14ac:dyDescent="0.25">
      <c r="A7" s="34"/>
      <c r="B7" s="34" t="s">
        <v>12</v>
      </c>
      <c r="C7" s="34" t="s">
        <v>2</v>
      </c>
      <c r="D7" s="34" t="s">
        <v>2</v>
      </c>
      <c r="E7" s="34" t="s">
        <v>2</v>
      </c>
      <c r="F7" s="34" t="s">
        <v>2</v>
      </c>
      <c r="G7" s="34" t="s">
        <v>2</v>
      </c>
      <c r="H7" s="34" t="s">
        <v>2</v>
      </c>
      <c r="I7" s="34" t="s">
        <v>2</v>
      </c>
      <c r="J7" s="34" t="s">
        <v>2</v>
      </c>
      <c r="K7" s="34" t="s">
        <v>2</v>
      </c>
      <c r="L7" s="34" t="s">
        <v>2</v>
      </c>
      <c r="M7" s="34" t="s">
        <v>2</v>
      </c>
      <c r="N7" s="34" t="s">
        <v>2</v>
      </c>
      <c r="O7" s="34" t="s">
        <v>2</v>
      </c>
      <c r="P7" s="34" t="s">
        <v>2</v>
      </c>
      <c r="Q7" s="6" t="s">
        <v>584</v>
      </c>
      <c r="R7" s="6" t="s">
        <v>4</v>
      </c>
      <c r="S7" s="6" t="s">
        <v>13</v>
      </c>
      <c r="T7" s="34" t="s">
        <v>6</v>
      </c>
      <c r="U7" s="34" t="s">
        <v>7</v>
      </c>
      <c r="V7" s="34" t="s">
        <v>8</v>
      </c>
      <c r="W7" s="34" t="s">
        <v>9</v>
      </c>
      <c r="X7" s="34" t="s">
        <v>10</v>
      </c>
      <c r="Y7" s="34" t="s">
        <v>6</v>
      </c>
      <c r="Z7" s="34" t="s">
        <v>7</v>
      </c>
      <c r="AA7" s="34" t="s">
        <v>8</v>
      </c>
      <c r="AB7" s="34" t="s">
        <v>9</v>
      </c>
      <c r="AC7" s="34" t="s">
        <v>10</v>
      </c>
      <c r="AD7" s="36" t="s">
        <v>6</v>
      </c>
      <c r="AE7" s="36" t="s">
        <v>6</v>
      </c>
      <c r="AF7" s="36" t="s">
        <v>6</v>
      </c>
    </row>
    <row r="8" spans="1:36" ht="18.75" hidden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26"/>
      <c r="AE8" s="26"/>
      <c r="AF8" s="26"/>
    </row>
    <row r="9" spans="1:36" ht="18.75" x14ac:dyDescent="0.25">
      <c r="A9" s="7" t="s">
        <v>21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/>
      <c r="R9" s="8"/>
      <c r="S9" s="8"/>
      <c r="T9" s="10">
        <v>1849911.5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27">
        <v>1849911.5</v>
      </c>
      <c r="AE9" s="27">
        <v>1793060.1</v>
      </c>
      <c r="AF9" s="27">
        <v>1706715.1</v>
      </c>
      <c r="AG9" s="21">
        <f>AD10+AD102+AD133+AD162+AD183+AD227+AD246+AD273+AD289+AD311+AD321+AD343+AD355+AD360+AD393+AD417+AD422+AD435+AD440</f>
        <v>1849911.5</v>
      </c>
      <c r="AH9" s="21">
        <f t="shared" ref="AH9:AI9" si="0">AE10+AE102+AE133+AE162+AE183+AE227+AE246+AE273+AE289+AE311+AE321+AE343+AE355+AE360+AE393+AE417+AE422+AE435+AE440</f>
        <v>1793060.0999999999</v>
      </c>
      <c r="AI9" s="21">
        <f t="shared" si="0"/>
        <v>1706715.1</v>
      </c>
    </row>
    <row r="10" spans="1:36" ht="31.5" x14ac:dyDescent="0.25">
      <c r="A10" s="7" t="s">
        <v>22</v>
      </c>
      <c r="B10" s="8" t="s">
        <v>23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  <c r="R10" s="8"/>
      <c r="S10" s="8"/>
      <c r="T10" s="10">
        <v>1139746.8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27">
        <v>1139746.8</v>
      </c>
      <c r="AE10" s="27">
        <v>1140636.5</v>
      </c>
      <c r="AF10" s="27">
        <v>1127904.3</v>
      </c>
      <c r="AG10" s="21">
        <f>AD11+AD48+AD71+AD77</f>
        <v>1139746.8</v>
      </c>
      <c r="AH10" s="21">
        <f t="shared" ref="AH10:AI10" si="1">AE11+AE48+AE71+AE77</f>
        <v>1140636.5</v>
      </c>
      <c r="AI10" s="21">
        <f t="shared" si="1"/>
        <v>1127904.3</v>
      </c>
    </row>
    <row r="11" spans="1:36" ht="18.75" x14ac:dyDescent="0.25">
      <c r="A11" s="7" t="s">
        <v>24</v>
      </c>
      <c r="B11" s="8" t="s">
        <v>25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  <c r="R11" s="8"/>
      <c r="S11" s="8"/>
      <c r="T11" s="10">
        <v>969165.8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27">
        <v>969165.8</v>
      </c>
      <c r="AE11" s="27">
        <v>970181</v>
      </c>
      <c r="AF11" s="27">
        <v>968873.9</v>
      </c>
      <c r="AG11" s="21">
        <f>AD13+AD15+AD20+AD22+AD25+AD28+AD32+AD35+AD37+AD39+AD45+AD42</f>
        <v>969165.79999999993</v>
      </c>
      <c r="AH11" s="21">
        <f t="shared" ref="AH11:AI11" si="2">AE13+AE15+AE20+AE22+AE25+AE28+AE32+AE35+AE37+AE39+AE45+AE42</f>
        <v>970181</v>
      </c>
      <c r="AI11" s="21">
        <f t="shared" si="2"/>
        <v>968873.9</v>
      </c>
    </row>
    <row r="12" spans="1:36" ht="63" x14ac:dyDescent="0.25">
      <c r="A12" s="11" t="s">
        <v>26</v>
      </c>
      <c r="B12" s="12" t="s">
        <v>27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2"/>
      <c r="S12" s="12"/>
      <c r="T12" s="14">
        <v>969165.8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28">
        <v>969165.8</v>
      </c>
      <c r="AE12" s="28">
        <v>970181</v>
      </c>
      <c r="AF12" s="28">
        <v>968873.9</v>
      </c>
    </row>
    <row r="13" spans="1:36" ht="31.5" x14ac:dyDescent="0.25">
      <c r="A13" s="15" t="s">
        <v>28</v>
      </c>
      <c r="B13" s="16" t="s">
        <v>29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6"/>
      <c r="R13" s="16"/>
      <c r="S13" s="16"/>
      <c r="T13" s="17">
        <v>123844.1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29">
        <v>123844.1</v>
      </c>
      <c r="AE13" s="29">
        <v>123844.1</v>
      </c>
      <c r="AF13" s="29">
        <v>123844.1</v>
      </c>
    </row>
    <row r="14" spans="1:36" ht="31.5" x14ac:dyDescent="0.25">
      <c r="A14" s="15" t="s">
        <v>30</v>
      </c>
      <c r="B14" s="16" t="s">
        <v>29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6" t="s">
        <v>31</v>
      </c>
      <c r="R14" s="16"/>
      <c r="S14" s="16"/>
      <c r="T14" s="17">
        <v>123844.1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29">
        <v>123844.1</v>
      </c>
      <c r="AE14" s="29">
        <v>123844.1</v>
      </c>
      <c r="AF14" s="29">
        <v>123844.1</v>
      </c>
    </row>
    <row r="15" spans="1:36" ht="31.5" x14ac:dyDescent="0.25">
      <c r="A15" s="15" t="s">
        <v>32</v>
      </c>
      <c r="B15" s="16" t="s">
        <v>33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6"/>
      <c r="R15" s="16"/>
      <c r="S15" s="16"/>
      <c r="T15" s="17">
        <v>123022.3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29">
        <v>123022.3</v>
      </c>
      <c r="AE15" s="29">
        <v>123022.3</v>
      </c>
      <c r="AF15" s="29">
        <v>123022.3</v>
      </c>
    </row>
    <row r="16" spans="1:36" ht="47.25" x14ac:dyDescent="0.25">
      <c r="A16" s="15" t="s">
        <v>34</v>
      </c>
      <c r="B16" s="16" t="s">
        <v>33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6" t="s">
        <v>35</v>
      </c>
      <c r="R16" s="16"/>
      <c r="S16" s="16"/>
      <c r="T16" s="17">
        <v>2714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29">
        <v>2714</v>
      </c>
      <c r="AE16" s="29">
        <v>2714</v>
      </c>
      <c r="AF16" s="29">
        <v>2714</v>
      </c>
    </row>
    <row r="17" spans="1:32" ht="31.5" x14ac:dyDescent="0.25">
      <c r="A17" s="15" t="s">
        <v>36</v>
      </c>
      <c r="B17" s="16" t="s">
        <v>33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6" t="s">
        <v>37</v>
      </c>
      <c r="R17" s="16"/>
      <c r="S17" s="16"/>
      <c r="T17" s="17">
        <v>1291.8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29">
        <v>1291.8</v>
      </c>
      <c r="AE17" s="29">
        <v>1291.8</v>
      </c>
      <c r="AF17" s="29">
        <v>1291.8</v>
      </c>
    </row>
    <row r="18" spans="1:32" ht="31.5" x14ac:dyDescent="0.25">
      <c r="A18" s="15" t="s">
        <v>30</v>
      </c>
      <c r="B18" s="16" t="s">
        <v>33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6" t="s">
        <v>31</v>
      </c>
      <c r="R18" s="16"/>
      <c r="S18" s="16"/>
      <c r="T18" s="17">
        <v>118911.9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29">
        <v>118911.9</v>
      </c>
      <c r="AE18" s="29">
        <v>118911.9</v>
      </c>
      <c r="AF18" s="29">
        <v>118911.9</v>
      </c>
    </row>
    <row r="19" spans="1:32" ht="18.75" x14ac:dyDescent="0.25">
      <c r="A19" s="15" t="s">
        <v>38</v>
      </c>
      <c r="B19" s="16" t="s">
        <v>33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6" t="s">
        <v>39</v>
      </c>
      <c r="R19" s="16"/>
      <c r="S19" s="16"/>
      <c r="T19" s="17">
        <v>104.7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29">
        <v>104.6</v>
      </c>
      <c r="AE19" s="29">
        <v>104.6</v>
      </c>
      <c r="AF19" s="29">
        <v>104.6</v>
      </c>
    </row>
    <row r="20" spans="1:32" ht="31.5" x14ac:dyDescent="0.25">
      <c r="A20" s="15" t="s">
        <v>40</v>
      </c>
      <c r="B20" s="16" t="s">
        <v>41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6"/>
      <c r="R20" s="16"/>
      <c r="S20" s="16"/>
      <c r="T20" s="17">
        <v>1.5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29">
        <v>1.5</v>
      </c>
      <c r="AE20" s="29">
        <v>1.5</v>
      </c>
      <c r="AF20" s="29">
        <v>1.5</v>
      </c>
    </row>
    <row r="21" spans="1:32" ht="31.5" x14ac:dyDescent="0.25">
      <c r="A21" s="15" t="s">
        <v>36</v>
      </c>
      <c r="B21" s="16" t="s">
        <v>41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6" t="s">
        <v>37</v>
      </c>
      <c r="R21" s="16"/>
      <c r="S21" s="16"/>
      <c r="T21" s="17">
        <v>1.5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29">
        <v>1.5</v>
      </c>
      <c r="AE21" s="29">
        <v>1.5</v>
      </c>
      <c r="AF21" s="29">
        <v>1.5</v>
      </c>
    </row>
    <row r="22" spans="1:32" ht="18.75" x14ac:dyDescent="0.25">
      <c r="A22" s="15" t="s">
        <v>42</v>
      </c>
      <c r="B22" s="16" t="s">
        <v>43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6"/>
      <c r="R22" s="16"/>
      <c r="S22" s="16"/>
      <c r="T22" s="17">
        <v>272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29">
        <v>272</v>
      </c>
      <c r="AE22" s="29">
        <v>262.3</v>
      </c>
      <c r="AF22" s="29">
        <v>0</v>
      </c>
    </row>
    <row r="23" spans="1:32" ht="47.25" x14ac:dyDescent="0.25">
      <c r="A23" s="15" t="s">
        <v>34</v>
      </c>
      <c r="B23" s="16" t="s">
        <v>43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6" t="s">
        <v>35</v>
      </c>
      <c r="R23" s="16"/>
      <c r="S23" s="16"/>
      <c r="T23" s="17">
        <v>79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29">
        <v>79</v>
      </c>
      <c r="AE23" s="29">
        <v>72</v>
      </c>
      <c r="AF23" s="29">
        <v>0</v>
      </c>
    </row>
    <row r="24" spans="1:32" ht="31.5" x14ac:dyDescent="0.25">
      <c r="A24" s="15" t="s">
        <v>36</v>
      </c>
      <c r="B24" s="16" t="s">
        <v>43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6" t="s">
        <v>37</v>
      </c>
      <c r="R24" s="16"/>
      <c r="S24" s="16"/>
      <c r="T24" s="17">
        <v>193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29">
        <v>193</v>
      </c>
      <c r="AE24" s="29">
        <v>190.3</v>
      </c>
      <c r="AF24" s="29">
        <v>0</v>
      </c>
    </row>
    <row r="25" spans="1:32" ht="31.5" x14ac:dyDescent="0.25">
      <c r="A25" s="15" t="s">
        <v>44</v>
      </c>
      <c r="B25" s="16" t="s">
        <v>45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6"/>
      <c r="R25" s="16"/>
      <c r="S25" s="16"/>
      <c r="T25" s="17">
        <v>21092.400000000001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29">
        <v>21092.400000000001</v>
      </c>
      <c r="AE25" s="29">
        <v>21092.400000000001</v>
      </c>
      <c r="AF25" s="29">
        <v>21092.400000000001</v>
      </c>
    </row>
    <row r="26" spans="1:32" ht="47.25" x14ac:dyDescent="0.25">
      <c r="A26" s="15" t="s">
        <v>34</v>
      </c>
      <c r="B26" s="16" t="s">
        <v>45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6" t="s">
        <v>35</v>
      </c>
      <c r="R26" s="16"/>
      <c r="S26" s="16"/>
      <c r="T26" s="17">
        <v>468.7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29">
        <v>468.7</v>
      </c>
      <c r="AE26" s="29">
        <v>468.7</v>
      </c>
      <c r="AF26" s="29">
        <v>468.7</v>
      </c>
    </row>
    <row r="27" spans="1:32" ht="31.5" x14ac:dyDescent="0.25">
      <c r="A27" s="15" t="s">
        <v>30</v>
      </c>
      <c r="B27" s="16" t="s">
        <v>45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6" t="s">
        <v>31</v>
      </c>
      <c r="R27" s="16"/>
      <c r="S27" s="16"/>
      <c r="T27" s="17">
        <v>20623.7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29">
        <v>20623.7</v>
      </c>
      <c r="AE27" s="29">
        <v>20623.7</v>
      </c>
      <c r="AF27" s="29">
        <v>20623.7</v>
      </c>
    </row>
    <row r="28" spans="1:32" ht="18.75" x14ac:dyDescent="0.25">
      <c r="A28" s="15" t="s">
        <v>46</v>
      </c>
      <c r="B28" s="16" t="s">
        <v>47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6"/>
      <c r="R28" s="16"/>
      <c r="S28" s="16"/>
      <c r="T28" s="17">
        <v>646846.9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29">
        <v>646846.9</v>
      </c>
      <c r="AE28" s="29">
        <v>646846.9</v>
      </c>
      <c r="AF28" s="29">
        <v>646846.9</v>
      </c>
    </row>
    <row r="29" spans="1:32" ht="47.25" x14ac:dyDescent="0.25">
      <c r="A29" s="15" t="s">
        <v>34</v>
      </c>
      <c r="B29" s="16" t="s">
        <v>47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6" t="s">
        <v>35</v>
      </c>
      <c r="R29" s="16"/>
      <c r="S29" s="16"/>
      <c r="T29" s="17">
        <v>7850.3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29">
        <v>7850.3</v>
      </c>
      <c r="AE29" s="29">
        <v>7850.3</v>
      </c>
      <c r="AF29" s="29">
        <v>7850.3</v>
      </c>
    </row>
    <row r="30" spans="1:32" ht="31.5" x14ac:dyDescent="0.25">
      <c r="A30" s="15" t="s">
        <v>36</v>
      </c>
      <c r="B30" s="16" t="s">
        <v>47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6" t="s">
        <v>37</v>
      </c>
      <c r="R30" s="16"/>
      <c r="S30" s="16"/>
      <c r="T30" s="17">
        <v>784.4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29">
        <v>784.4</v>
      </c>
      <c r="AE30" s="29">
        <v>784.4</v>
      </c>
      <c r="AF30" s="29">
        <v>784.4</v>
      </c>
    </row>
    <row r="31" spans="1:32" ht="31.5" x14ac:dyDescent="0.25">
      <c r="A31" s="15" t="s">
        <v>30</v>
      </c>
      <c r="B31" s="16" t="s">
        <v>47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6" t="s">
        <v>31</v>
      </c>
      <c r="R31" s="16"/>
      <c r="S31" s="16"/>
      <c r="T31" s="17">
        <v>638212.19999999995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29">
        <v>638212.19999999995</v>
      </c>
      <c r="AE31" s="29">
        <v>638212.19999999995</v>
      </c>
      <c r="AF31" s="29">
        <v>638212.19999999995</v>
      </c>
    </row>
    <row r="32" spans="1:32" ht="94.5" x14ac:dyDescent="0.25">
      <c r="A32" s="18" t="s">
        <v>48</v>
      </c>
      <c r="B32" s="16" t="s">
        <v>49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6"/>
      <c r="R32" s="16"/>
      <c r="S32" s="16"/>
      <c r="T32" s="17">
        <v>11059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29">
        <v>11059</v>
      </c>
      <c r="AE32" s="29">
        <v>11059</v>
      </c>
      <c r="AF32" s="29">
        <v>11059</v>
      </c>
    </row>
    <row r="33" spans="1:35" ht="31.5" x14ac:dyDescent="0.25">
      <c r="A33" s="15" t="s">
        <v>36</v>
      </c>
      <c r="B33" s="16" t="s">
        <v>49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6" t="s">
        <v>37</v>
      </c>
      <c r="R33" s="16"/>
      <c r="S33" s="16"/>
      <c r="T33" s="17">
        <v>163.4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29">
        <v>163.4</v>
      </c>
      <c r="AE33" s="29">
        <v>163.4</v>
      </c>
      <c r="AF33" s="29">
        <v>163.4</v>
      </c>
    </row>
    <row r="34" spans="1:35" ht="18.75" x14ac:dyDescent="0.25">
      <c r="A34" s="15" t="s">
        <v>50</v>
      </c>
      <c r="B34" s="16" t="s">
        <v>49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6" t="s">
        <v>51</v>
      </c>
      <c r="R34" s="16"/>
      <c r="S34" s="16"/>
      <c r="T34" s="17">
        <v>10895.6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29">
        <v>10895.6</v>
      </c>
      <c r="AE34" s="29">
        <v>10895.6</v>
      </c>
      <c r="AF34" s="29">
        <v>10895.6</v>
      </c>
    </row>
    <row r="35" spans="1:35" ht="63" x14ac:dyDescent="0.25">
      <c r="A35" s="15" t="s">
        <v>52</v>
      </c>
      <c r="B35" s="16" t="s">
        <v>53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6"/>
      <c r="R35" s="16"/>
      <c r="S35" s="16"/>
      <c r="T35" s="17">
        <v>1250.7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29">
        <v>1250.7</v>
      </c>
      <c r="AE35" s="29">
        <v>1250.7</v>
      </c>
      <c r="AF35" s="29">
        <v>1250.7</v>
      </c>
    </row>
    <row r="36" spans="1:35" ht="31.5" x14ac:dyDescent="0.25">
      <c r="A36" s="15" t="s">
        <v>30</v>
      </c>
      <c r="B36" s="16" t="s">
        <v>53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6" t="s">
        <v>31</v>
      </c>
      <c r="R36" s="16"/>
      <c r="S36" s="16"/>
      <c r="T36" s="17">
        <v>1250.7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29">
        <v>1250.7</v>
      </c>
      <c r="AE36" s="29">
        <v>1250.7</v>
      </c>
      <c r="AF36" s="29">
        <v>1250.7</v>
      </c>
    </row>
    <row r="37" spans="1:35" ht="94.5" x14ac:dyDescent="0.25">
      <c r="A37" s="18" t="s">
        <v>54</v>
      </c>
      <c r="B37" s="16" t="s">
        <v>55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6"/>
      <c r="R37" s="16"/>
      <c r="S37" s="16"/>
      <c r="T37" s="17">
        <v>1508.7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29">
        <v>1508.7</v>
      </c>
      <c r="AE37" s="29">
        <v>1508.7</v>
      </c>
      <c r="AF37" s="29">
        <v>1508.7</v>
      </c>
    </row>
    <row r="38" spans="1:35" ht="31.5" x14ac:dyDescent="0.25">
      <c r="A38" s="15" t="s">
        <v>30</v>
      </c>
      <c r="B38" s="16" t="s">
        <v>55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6" t="s">
        <v>31</v>
      </c>
      <c r="R38" s="16"/>
      <c r="S38" s="16"/>
      <c r="T38" s="17">
        <v>1508.7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29">
        <v>1508.7</v>
      </c>
      <c r="AE38" s="29">
        <v>1508.7</v>
      </c>
      <c r="AF38" s="29">
        <v>1508.7</v>
      </c>
    </row>
    <row r="39" spans="1:35" ht="47.25" x14ac:dyDescent="0.25">
      <c r="A39" s="15" t="s">
        <v>56</v>
      </c>
      <c r="B39" s="16" t="s">
        <v>57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6"/>
      <c r="R39" s="16"/>
      <c r="S39" s="16"/>
      <c r="T39" s="17">
        <v>28357.599999999999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29">
        <v>28357.599999999999</v>
      </c>
      <c r="AE39" s="29">
        <v>29116.799999999999</v>
      </c>
      <c r="AF39" s="29">
        <v>28838.799999999999</v>
      </c>
    </row>
    <row r="40" spans="1:35" ht="31.5" x14ac:dyDescent="0.25">
      <c r="A40" s="15" t="s">
        <v>36</v>
      </c>
      <c r="B40" s="16" t="s">
        <v>57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6" t="s">
        <v>37</v>
      </c>
      <c r="R40" s="16"/>
      <c r="S40" s="16"/>
      <c r="T40" s="17">
        <v>85.8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29">
        <v>85.8</v>
      </c>
      <c r="AE40" s="29">
        <v>86.9</v>
      </c>
      <c r="AF40" s="29">
        <v>86.3</v>
      </c>
    </row>
    <row r="41" spans="1:35" ht="31.5" x14ac:dyDescent="0.25">
      <c r="A41" s="15" t="s">
        <v>30</v>
      </c>
      <c r="B41" s="16" t="s">
        <v>57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6" t="s">
        <v>31</v>
      </c>
      <c r="R41" s="16"/>
      <c r="S41" s="16"/>
      <c r="T41" s="17">
        <v>28271.8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29">
        <v>28271.8</v>
      </c>
      <c r="AE41" s="29">
        <v>29029.9</v>
      </c>
      <c r="AF41" s="29">
        <v>28752.5</v>
      </c>
    </row>
    <row r="42" spans="1:35" ht="47.25" x14ac:dyDescent="0.25">
      <c r="A42" s="15" t="s">
        <v>58</v>
      </c>
      <c r="B42" s="16" t="s">
        <v>59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6"/>
      <c r="R42" s="16"/>
      <c r="S42" s="16"/>
      <c r="T42" s="17">
        <v>1985.4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29">
        <v>1985.4</v>
      </c>
      <c r="AE42" s="29">
        <v>1985.4</v>
      </c>
      <c r="AF42" s="29">
        <v>1985.4</v>
      </c>
    </row>
    <row r="43" spans="1:35" ht="31.5" x14ac:dyDescent="0.25">
      <c r="A43" s="15" t="s">
        <v>36</v>
      </c>
      <c r="B43" s="16" t="s">
        <v>59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6" t="s">
        <v>37</v>
      </c>
      <c r="R43" s="16"/>
      <c r="S43" s="16"/>
      <c r="T43" s="17">
        <v>14.5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29">
        <v>14.5</v>
      </c>
      <c r="AE43" s="29">
        <v>14.5</v>
      </c>
      <c r="AF43" s="29">
        <v>14.5</v>
      </c>
    </row>
    <row r="44" spans="1:35" ht="31.5" x14ac:dyDescent="0.25">
      <c r="A44" s="15" t="s">
        <v>30</v>
      </c>
      <c r="B44" s="16" t="s">
        <v>59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6" t="s">
        <v>31</v>
      </c>
      <c r="R44" s="16"/>
      <c r="S44" s="16"/>
      <c r="T44" s="17">
        <v>1970.9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29">
        <v>1970.9</v>
      </c>
      <c r="AE44" s="29">
        <v>1970.9</v>
      </c>
      <c r="AF44" s="29">
        <v>1970.9</v>
      </c>
    </row>
    <row r="45" spans="1:35" ht="47.25" x14ac:dyDescent="0.25">
      <c r="A45" s="15" t="s">
        <v>60</v>
      </c>
      <c r="B45" s="16" t="s">
        <v>61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6"/>
      <c r="R45" s="16"/>
      <c r="S45" s="16"/>
      <c r="T45" s="17">
        <v>9925.2000000000007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29">
        <v>9925.2000000000007</v>
      </c>
      <c r="AE45" s="29">
        <v>10190.9</v>
      </c>
      <c r="AF45" s="29">
        <v>9424.1</v>
      </c>
    </row>
    <row r="46" spans="1:35" ht="31.5" x14ac:dyDescent="0.25">
      <c r="A46" s="15" t="s">
        <v>36</v>
      </c>
      <c r="B46" s="16" t="s">
        <v>61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6" t="s">
        <v>37</v>
      </c>
      <c r="R46" s="16"/>
      <c r="S46" s="16"/>
      <c r="T46" s="17">
        <v>30.1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29">
        <v>30.1</v>
      </c>
      <c r="AE46" s="29">
        <v>30.4</v>
      </c>
      <c r="AF46" s="29">
        <v>28.2</v>
      </c>
    </row>
    <row r="47" spans="1:35" ht="31.5" x14ac:dyDescent="0.25">
      <c r="A47" s="15" t="s">
        <v>30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6" t="s">
        <v>31</v>
      </c>
      <c r="R47" s="16"/>
      <c r="S47" s="16"/>
      <c r="T47" s="17">
        <v>9895.1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29">
        <v>9895.1</v>
      </c>
      <c r="AE47" s="29">
        <v>10160.5</v>
      </c>
      <c r="AF47" s="29">
        <v>9395.9</v>
      </c>
    </row>
    <row r="48" spans="1:35" ht="31.5" x14ac:dyDescent="0.25">
      <c r="A48" s="7" t="s">
        <v>62</v>
      </c>
      <c r="B48" s="8" t="s">
        <v>63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9"/>
      <c r="R48" s="8"/>
      <c r="S48" s="8"/>
      <c r="T48" s="10">
        <v>98624.1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27">
        <v>98624.1</v>
      </c>
      <c r="AE48" s="27">
        <v>98491.9</v>
      </c>
      <c r="AF48" s="27">
        <v>90582.6</v>
      </c>
      <c r="AG48" s="21">
        <f>AD49+AD67</f>
        <v>98624.099999999991</v>
      </c>
      <c r="AH48" s="21">
        <f>AE49+AE67</f>
        <v>98491.9</v>
      </c>
      <c r="AI48" s="21">
        <f>AF49+AF67</f>
        <v>90582.6</v>
      </c>
    </row>
    <row r="49" spans="1:35" ht="94.5" x14ac:dyDescent="0.25">
      <c r="A49" s="19" t="s">
        <v>64</v>
      </c>
      <c r="B49" s="12" t="s">
        <v>65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3"/>
      <c r="R49" s="12"/>
      <c r="S49" s="12"/>
      <c r="T49" s="14">
        <v>94258.4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28">
        <v>94258.4</v>
      </c>
      <c r="AE49" s="28">
        <v>94126.2</v>
      </c>
      <c r="AF49" s="28">
        <v>86500.1</v>
      </c>
      <c r="AG49" s="31">
        <f>AD50+AD52+AD54+AD57+AD61+AD64</f>
        <v>94258.4</v>
      </c>
      <c r="AH49" s="21">
        <f t="shared" ref="AH49:AI49" si="3">AE50+AE52+AE54+AE57+AE61+AE64</f>
        <v>94126.200000000012</v>
      </c>
      <c r="AI49" s="21">
        <f t="shared" si="3"/>
        <v>86500.1</v>
      </c>
    </row>
    <row r="50" spans="1:35" ht="31.5" x14ac:dyDescent="0.25">
      <c r="A50" s="15" t="s">
        <v>66</v>
      </c>
      <c r="B50" s="16" t="s">
        <v>67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6"/>
      <c r="R50" s="16"/>
      <c r="S50" s="16"/>
      <c r="T50" s="17">
        <v>29382.2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29">
        <v>29382.3</v>
      </c>
      <c r="AE50" s="29">
        <v>27888.400000000001</v>
      </c>
      <c r="AF50" s="29">
        <v>27888.400000000001</v>
      </c>
    </row>
    <row r="51" spans="1:35" ht="31.5" x14ac:dyDescent="0.25">
      <c r="A51" s="15" t="s">
        <v>30</v>
      </c>
      <c r="B51" s="16" t="s">
        <v>67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6" t="s">
        <v>31</v>
      </c>
      <c r="R51" s="16"/>
      <c r="S51" s="16"/>
      <c r="T51" s="17">
        <v>29382.2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29">
        <v>29382.3</v>
      </c>
      <c r="AE51" s="29">
        <v>27888.400000000001</v>
      </c>
      <c r="AF51" s="29">
        <v>27888.400000000001</v>
      </c>
    </row>
    <row r="52" spans="1:35" ht="31.5" x14ac:dyDescent="0.25">
      <c r="A52" s="15" t="s">
        <v>68</v>
      </c>
      <c r="B52" s="16" t="s">
        <v>69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6"/>
      <c r="R52" s="16"/>
      <c r="S52" s="16"/>
      <c r="T52" s="17">
        <v>53669.9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29">
        <v>53669.9</v>
      </c>
      <c r="AE52" s="29">
        <v>55825.3</v>
      </c>
      <c r="AF52" s="29">
        <v>55825.3</v>
      </c>
    </row>
    <row r="53" spans="1:35" ht="31.5" x14ac:dyDescent="0.25">
      <c r="A53" s="15" t="s">
        <v>30</v>
      </c>
      <c r="B53" s="16" t="s">
        <v>69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6" t="s">
        <v>31</v>
      </c>
      <c r="R53" s="16"/>
      <c r="S53" s="16"/>
      <c r="T53" s="17">
        <v>53669.9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29">
        <v>53669.9</v>
      </c>
      <c r="AE53" s="29">
        <v>55825.3</v>
      </c>
      <c r="AF53" s="29">
        <v>55825.3</v>
      </c>
    </row>
    <row r="54" spans="1:35" ht="18.75" x14ac:dyDescent="0.25">
      <c r="A54" s="15" t="s">
        <v>42</v>
      </c>
      <c r="B54" s="16" t="s">
        <v>70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6"/>
      <c r="R54" s="16"/>
      <c r="S54" s="16"/>
      <c r="T54" s="17">
        <v>89.2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29">
        <v>89.2</v>
      </c>
      <c r="AE54" s="29">
        <v>66.3</v>
      </c>
      <c r="AF54" s="29">
        <v>0</v>
      </c>
    </row>
    <row r="55" spans="1:35" ht="47.25" x14ac:dyDescent="0.25">
      <c r="A55" s="15" t="s">
        <v>34</v>
      </c>
      <c r="B55" s="16" t="s">
        <v>70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6" t="s">
        <v>35</v>
      </c>
      <c r="R55" s="16"/>
      <c r="S55" s="16"/>
      <c r="T55" s="17">
        <v>28.2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29">
        <v>28.2</v>
      </c>
      <c r="AE55" s="29">
        <v>20</v>
      </c>
      <c r="AF55" s="29">
        <v>0</v>
      </c>
    </row>
    <row r="56" spans="1:35" ht="31.5" x14ac:dyDescent="0.25">
      <c r="A56" s="15" t="s">
        <v>36</v>
      </c>
      <c r="B56" s="16" t="s">
        <v>70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6" t="s">
        <v>37</v>
      </c>
      <c r="R56" s="16"/>
      <c r="S56" s="16"/>
      <c r="T56" s="17">
        <v>61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29">
        <v>61</v>
      </c>
      <c r="AE56" s="29">
        <v>46.3</v>
      </c>
      <c r="AF56" s="29">
        <v>0</v>
      </c>
    </row>
    <row r="57" spans="1:35" ht="18.75" x14ac:dyDescent="0.25">
      <c r="A57" s="15" t="s">
        <v>71</v>
      </c>
      <c r="B57" s="16" t="s">
        <v>72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6"/>
      <c r="R57" s="16"/>
      <c r="S57" s="16"/>
      <c r="T57" s="17">
        <v>8376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29">
        <v>8376</v>
      </c>
      <c r="AE57" s="29">
        <v>7559.8</v>
      </c>
      <c r="AF57" s="29">
        <v>0</v>
      </c>
    </row>
    <row r="58" spans="1:35" ht="31.5" x14ac:dyDescent="0.25">
      <c r="A58" s="15" t="s">
        <v>36</v>
      </c>
      <c r="B58" s="16" t="s">
        <v>72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6" t="s">
        <v>37</v>
      </c>
      <c r="R58" s="16"/>
      <c r="S58" s="16"/>
      <c r="T58" s="17">
        <v>301.2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29">
        <v>301.2</v>
      </c>
      <c r="AE58" s="29">
        <v>201.2</v>
      </c>
      <c r="AF58" s="29">
        <v>0</v>
      </c>
    </row>
    <row r="59" spans="1:35" ht="18.75" x14ac:dyDescent="0.25">
      <c r="A59" s="15" t="s">
        <v>50</v>
      </c>
      <c r="B59" s="16" t="s">
        <v>72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6" t="s">
        <v>51</v>
      </c>
      <c r="R59" s="16"/>
      <c r="S59" s="16"/>
      <c r="T59" s="17">
        <v>4231.8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29">
        <v>4231.8</v>
      </c>
      <c r="AE59" s="29">
        <v>3924.6</v>
      </c>
      <c r="AF59" s="29">
        <v>0</v>
      </c>
    </row>
    <row r="60" spans="1:35" ht="31.5" x14ac:dyDescent="0.25">
      <c r="A60" s="15" t="s">
        <v>30</v>
      </c>
      <c r="B60" s="16" t="s">
        <v>72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6" t="s">
        <v>31</v>
      </c>
      <c r="R60" s="16"/>
      <c r="S60" s="16"/>
      <c r="T60" s="17">
        <v>3843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29">
        <v>3843</v>
      </c>
      <c r="AE60" s="29">
        <v>3434</v>
      </c>
      <c r="AF60" s="29">
        <v>0</v>
      </c>
    </row>
    <row r="61" spans="1:35" ht="47.25" x14ac:dyDescent="0.25">
      <c r="A61" s="15" t="s">
        <v>586</v>
      </c>
      <c r="B61" s="16" t="s">
        <v>73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6"/>
      <c r="R61" s="16"/>
      <c r="S61" s="16"/>
      <c r="T61" s="17">
        <v>1130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29">
        <v>1130</v>
      </c>
      <c r="AE61" s="29">
        <v>1175.4000000000001</v>
      </c>
      <c r="AF61" s="29">
        <v>1175.4000000000001</v>
      </c>
    </row>
    <row r="62" spans="1:35" ht="31.5" x14ac:dyDescent="0.25">
      <c r="A62" s="15" t="s">
        <v>30</v>
      </c>
      <c r="B62" s="16" t="s">
        <v>73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6" t="s">
        <v>31</v>
      </c>
      <c r="R62" s="16"/>
      <c r="S62" s="16"/>
      <c r="T62" s="17">
        <v>847.5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29">
        <v>847.5</v>
      </c>
      <c r="AE62" s="29">
        <v>881.6</v>
      </c>
      <c r="AF62" s="29">
        <v>881.6</v>
      </c>
    </row>
    <row r="63" spans="1:35" ht="18.75" x14ac:dyDescent="0.25">
      <c r="A63" s="15" t="s">
        <v>38</v>
      </c>
      <c r="B63" s="16" t="s">
        <v>73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6" t="s">
        <v>39</v>
      </c>
      <c r="R63" s="16"/>
      <c r="S63" s="16"/>
      <c r="T63" s="17">
        <v>282.5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29">
        <v>282.5</v>
      </c>
      <c r="AE63" s="29">
        <v>293.89999999999998</v>
      </c>
      <c r="AF63" s="29">
        <v>293.89999999999998</v>
      </c>
    </row>
    <row r="64" spans="1:35" ht="63" x14ac:dyDescent="0.25">
      <c r="A64" s="18" t="s">
        <v>74</v>
      </c>
      <c r="B64" s="16" t="s">
        <v>75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6"/>
      <c r="R64" s="16"/>
      <c r="S64" s="16"/>
      <c r="T64" s="17">
        <v>1611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29">
        <v>1611</v>
      </c>
      <c r="AE64" s="29">
        <v>1611</v>
      </c>
      <c r="AF64" s="29">
        <v>1611</v>
      </c>
    </row>
    <row r="65" spans="1:35" ht="31.5" x14ac:dyDescent="0.25">
      <c r="A65" s="15" t="s">
        <v>36</v>
      </c>
      <c r="B65" s="16" t="s">
        <v>75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6" t="s">
        <v>37</v>
      </c>
      <c r="R65" s="16"/>
      <c r="S65" s="16"/>
      <c r="T65" s="17">
        <v>76.7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29">
        <v>76.7</v>
      </c>
      <c r="AE65" s="29">
        <v>76.7</v>
      </c>
      <c r="AF65" s="29">
        <v>76.7</v>
      </c>
    </row>
    <row r="66" spans="1:35" ht="31.5" x14ac:dyDescent="0.25">
      <c r="A66" s="15" t="s">
        <v>30</v>
      </c>
      <c r="B66" s="16" t="s">
        <v>75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6" t="s">
        <v>31</v>
      </c>
      <c r="R66" s="16"/>
      <c r="S66" s="16"/>
      <c r="T66" s="17">
        <v>1534.3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29">
        <v>1534.3</v>
      </c>
      <c r="AE66" s="29">
        <v>1534.3</v>
      </c>
      <c r="AF66" s="29">
        <v>1534.3</v>
      </c>
    </row>
    <row r="67" spans="1:35" ht="31.5" x14ac:dyDescent="0.25">
      <c r="A67" s="11" t="s">
        <v>76</v>
      </c>
      <c r="B67" s="12" t="s">
        <v>77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3"/>
      <c r="R67" s="12"/>
      <c r="S67" s="12"/>
      <c r="T67" s="14">
        <v>4365.7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28">
        <v>4365.7</v>
      </c>
      <c r="AE67" s="28">
        <v>4365.7</v>
      </c>
      <c r="AF67" s="28">
        <v>4082.5</v>
      </c>
    </row>
    <row r="68" spans="1:35" ht="47.25" x14ac:dyDescent="0.25">
      <c r="A68" s="15" t="s">
        <v>78</v>
      </c>
      <c r="B68" s="16" t="s">
        <v>79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6"/>
      <c r="R68" s="16"/>
      <c r="S68" s="16"/>
      <c r="T68" s="17">
        <v>4365.7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29">
        <v>4365.7</v>
      </c>
      <c r="AE68" s="29">
        <v>4365.7</v>
      </c>
      <c r="AF68" s="29">
        <v>4082.5</v>
      </c>
    </row>
    <row r="69" spans="1:35" ht="47.25" x14ac:dyDescent="0.25">
      <c r="A69" s="15" t="s">
        <v>34</v>
      </c>
      <c r="B69" s="16" t="s">
        <v>79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6" t="s">
        <v>35</v>
      </c>
      <c r="R69" s="16"/>
      <c r="S69" s="16"/>
      <c r="T69" s="17">
        <v>145.5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29">
        <v>145.5</v>
      </c>
      <c r="AE69" s="29">
        <v>145.5</v>
      </c>
      <c r="AF69" s="29">
        <v>136.1</v>
      </c>
    </row>
    <row r="70" spans="1:35" ht="31.5" x14ac:dyDescent="0.25">
      <c r="A70" s="15" t="s">
        <v>30</v>
      </c>
      <c r="B70" s="16" t="s">
        <v>79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6" t="s">
        <v>31</v>
      </c>
      <c r="R70" s="16"/>
      <c r="S70" s="16"/>
      <c r="T70" s="17">
        <v>4220.2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29">
        <v>4220.2</v>
      </c>
      <c r="AE70" s="29">
        <v>4220.2</v>
      </c>
      <c r="AF70" s="29">
        <v>3946.4</v>
      </c>
    </row>
    <row r="71" spans="1:35" ht="31.5" x14ac:dyDescent="0.25">
      <c r="A71" s="7" t="s">
        <v>80</v>
      </c>
      <c r="B71" s="8" t="s">
        <v>81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9"/>
      <c r="R71" s="8"/>
      <c r="S71" s="8"/>
      <c r="T71" s="10">
        <v>246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27">
        <v>246</v>
      </c>
      <c r="AE71" s="27">
        <v>94.1</v>
      </c>
      <c r="AF71" s="27">
        <v>0</v>
      </c>
    </row>
    <row r="72" spans="1:35" ht="31.5" x14ac:dyDescent="0.25">
      <c r="A72" s="11" t="s">
        <v>82</v>
      </c>
      <c r="B72" s="12" t="s">
        <v>83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3"/>
      <c r="R72" s="12"/>
      <c r="S72" s="12"/>
      <c r="T72" s="14">
        <v>246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28">
        <v>246</v>
      </c>
      <c r="AE72" s="28">
        <v>94.1</v>
      </c>
      <c r="AF72" s="28">
        <v>0</v>
      </c>
    </row>
    <row r="73" spans="1:35" ht="18.75" x14ac:dyDescent="0.25">
      <c r="A73" s="15" t="s">
        <v>84</v>
      </c>
      <c r="B73" s="16" t="s">
        <v>85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6"/>
      <c r="R73" s="16"/>
      <c r="S73" s="16"/>
      <c r="T73" s="17">
        <v>151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29">
        <v>151</v>
      </c>
      <c r="AE73" s="29">
        <v>94.1</v>
      </c>
      <c r="AF73" s="29">
        <v>0</v>
      </c>
    </row>
    <row r="74" spans="1:35" ht="31.5" x14ac:dyDescent="0.25">
      <c r="A74" s="15" t="s">
        <v>30</v>
      </c>
      <c r="B74" s="16" t="s">
        <v>85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6" t="s">
        <v>31</v>
      </c>
      <c r="R74" s="16"/>
      <c r="S74" s="16"/>
      <c r="T74" s="17">
        <v>151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29">
        <v>151</v>
      </c>
      <c r="AE74" s="29">
        <v>94.1</v>
      </c>
      <c r="AF74" s="29">
        <v>0</v>
      </c>
    </row>
    <row r="75" spans="1:35" ht="31.5" x14ac:dyDescent="0.25">
      <c r="A75" s="15" t="s">
        <v>86</v>
      </c>
      <c r="B75" s="16" t="s">
        <v>87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6"/>
      <c r="R75" s="16"/>
      <c r="S75" s="16"/>
      <c r="T75" s="17">
        <v>95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29">
        <v>95</v>
      </c>
      <c r="AE75" s="29">
        <v>0</v>
      </c>
      <c r="AF75" s="29">
        <v>0</v>
      </c>
    </row>
    <row r="76" spans="1:35" ht="31.5" x14ac:dyDescent="0.25">
      <c r="A76" s="15" t="s">
        <v>36</v>
      </c>
      <c r="B76" s="16" t="s">
        <v>87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6" t="s">
        <v>37</v>
      </c>
      <c r="R76" s="16"/>
      <c r="S76" s="16"/>
      <c r="T76" s="17">
        <v>95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29">
        <v>95</v>
      </c>
      <c r="AE76" s="29">
        <v>0</v>
      </c>
      <c r="AF76" s="29">
        <v>0</v>
      </c>
    </row>
    <row r="77" spans="1:35" ht="18.75" x14ac:dyDescent="0.25">
      <c r="A77" s="7" t="s">
        <v>88</v>
      </c>
      <c r="B77" s="8" t="s">
        <v>89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9"/>
      <c r="R77" s="8"/>
      <c r="S77" s="8"/>
      <c r="T77" s="10">
        <v>71710.899999999994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27">
        <v>71710.899999999994</v>
      </c>
      <c r="AE77" s="27">
        <v>71869.5</v>
      </c>
      <c r="AF77" s="27">
        <v>68447.8</v>
      </c>
    </row>
    <row r="78" spans="1:35" ht="31.5" x14ac:dyDescent="0.25">
      <c r="A78" s="11" t="s">
        <v>90</v>
      </c>
      <c r="B78" s="12" t="s">
        <v>91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3"/>
      <c r="R78" s="12"/>
      <c r="S78" s="12"/>
      <c r="T78" s="14">
        <v>71710.899999999994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28">
        <v>71710.899999999994</v>
      </c>
      <c r="AE78" s="28">
        <v>71869.5</v>
      </c>
      <c r="AF78" s="28">
        <v>68447.8</v>
      </c>
      <c r="AG78" s="21">
        <f>AD79+AD82+AD87+AD90+AD92+AD94+AD97+AD100</f>
        <v>71710.899999999994</v>
      </c>
      <c r="AH78" s="21">
        <f t="shared" ref="AH78:AI78" si="4">AE79+AE82+AE87+AE90+AE92+AE94+AE97+AE100</f>
        <v>71869.5</v>
      </c>
      <c r="AI78" s="21">
        <f t="shared" si="4"/>
        <v>68447.8</v>
      </c>
    </row>
    <row r="79" spans="1:35" ht="31.5" x14ac:dyDescent="0.25">
      <c r="A79" s="15" t="s">
        <v>92</v>
      </c>
      <c r="B79" s="16" t="s">
        <v>93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6"/>
      <c r="R79" s="16"/>
      <c r="S79" s="16"/>
      <c r="T79" s="17">
        <v>8592.1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29">
        <v>8592.1</v>
      </c>
      <c r="AE79" s="29">
        <v>8592.1</v>
      </c>
      <c r="AF79" s="29">
        <v>8592.1</v>
      </c>
    </row>
    <row r="80" spans="1:35" ht="47.25" x14ac:dyDescent="0.25">
      <c r="A80" s="15" t="s">
        <v>34</v>
      </c>
      <c r="B80" s="16" t="s">
        <v>93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6" t="s">
        <v>35</v>
      </c>
      <c r="R80" s="16"/>
      <c r="S80" s="16"/>
      <c r="T80" s="17">
        <v>8196.9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29">
        <v>8196.9</v>
      </c>
      <c r="AE80" s="29">
        <v>8196.9</v>
      </c>
      <c r="AF80" s="29">
        <v>8196.9</v>
      </c>
    </row>
    <row r="81" spans="1:32" ht="31.5" x14ac:dyDescent="0.25">
      <c r="A81" s="15" t="s">
        <v>36</v>
      </c>
      <c r="B81" s="16" t="s">
        <v>93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6" t="s">
        <v>37</v>
      </c>
      <c r="R81" s="16"/>
      <c r="S81" s="16"/>
      <c r="T81" s="17">
        <v>395.2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29">
        <v>395.2</v>
      </c>
      <c r="AE81" s="29">
        <v>395.2</v>
      </c>
      <c r="AF81" s="29">
        <v>395.2</v>
      </c>
    </row>
    <row r="82" spans="1:32" ht="47.25" x14ac:dyDescent="0.25">
      <c r="A82" s="15" t="s">
        <v>94</v>
      </c>
      <c r="B82" s="16" t="s">
        <v>95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6"/>
      <c r="R82" s="16"/>
      <c r="S82" s="16"/>
      <c r="T82" s="17">
        <v>42796.9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29">
        <v>42796.9</v>
      </c>
      <c r="AE82" s="29">
        <v>42796.9</v>
      </c>
      <c r="AF82" s="29">
        <v>42796.9</v>
      </c>
    </row>
    <row r="83" spans="1:32" ht="47.25" x14ac:dyDescent="0.25">
      <c r="A83" s="15" t="s">
        <v>34</v>
      </c>
      <c r="B83" s="16" t="s">
        <v>95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6" t="s">
        <v>35</v>
      </c>
      <c r="R83" s="16"/>
      <c r="S83" s="16"/>
      <c r="T83" s="17">
        <v>3765.2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29">
        <v>3765.2</v>
      </c>
      <c r="AE83" s="29">
        <v>3765.2</v>
      </c>
      <c r="AF83" s="29">
        <v>3765.2</v>
      </c>
    </row>
    <row r="84" spans="1:32" ht="31.5" x14ac:dyDescent="0.25">
      <c r="A84" s="15" t="s">
        <v>36</v>
      </c>
      <c r="B84" s="16" t="s">
        <v>95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6" t="s">
        <v>37</v>
      </c>
      <c r="R84" s="16"/>
      <c r="S84" s="16"/>
      <c r="T84" s="17">
        <v>1496.8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29">
        <v>1496.8</v>
      </c>
      <c r="AE84" s="29">
        <v>1496.8</v>
      </c>
      <c r="AF84" s="29">
        <v>1496.8</v>
      </c>
    </row>
    <row r="85" spans="1:32" ht="31.5" x14ac:dyDescent="0.25">
      <c r="A85" s="15" t="s">
        <v>30</v>
      </c>
      <c r="B85" s="16" t="s">
        <v>95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6" t="s">
        <v>31</v>
      </c>
      <c r="R85" s="16"/>
      <c r="S85" s="16"/>
      <c r="T85" s="17">
        <v>37517.5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29">
        <v>37517.5</v>
      </c>
      <c r="AE85" s="29">
        <v>37517.5</v>
      </c>
      <c r="AF85" s="29">
        <v>37517.5</v>
      </c>
    </row>
    <row r="86" spans="1:32" ht="18.75" x14ac:dyDescent="0.25">
      <c r="A86" s="15" t="s">
        <v>38</v>
      </c>
      <c r="B86" s="16" t="s">
        <v>95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6" t="s">
        <v>39</v>
      </c>
      <c r="R86" s="16"/>
      <c r="S86" s="16"/>
      <c r="T86" s="17">
        <v>17.399999999999999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29">
        <v>17.399999999999999</v>
      </c>
      <c r="AE86" s="29">
        <v>17.399999999999999</v>
      </c>
      <c r="AF86" s="29">
        <v>17.399999999999999</v>
      </c>
    </row>
    <row r="87" spans="1:32" ht="18.75" x14ac:dyDescent="0.25">
      <c r="A87" s="15" t="s">
        <v>42</v>
      </c>
      <c r="B87" s="16" t="s">
        <v>96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6"/>
      <c r="R87" s="16"/>
      <c r="S87" s="16"/>
      <c r="T87" s="17">
        <v>55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29">
        <v>55</v>
      </c>
      <c r="AE87" s="29">
        <v>116</v>
      </c>
      <c r="AF87" s="29">
        <v>0</v>
      </c>
    </row>
    <row r="88" spans="1:32" ht="31.5" x14ac:dyDescent="0.25">
      <c r="A88" s="15" t="s">
        <v>36</v>
      </c>
      <c r="B88" s="16" t="s">
        <v>96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6" t="s">
        <v>37</v>
      </c>
      <c r="R88" s="16"/>
      <c r="S88" s="16"/>
      <c r="T88" s="17">
        <v>55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29">
        <v>55</v>
      </c>
      <c r="AE88" s="29">
        <v>102.1</v>
      </c>
      <c r="AF88" s="29">
        <v>0</v>
      </c>
    </row>
    <row r="89" spans="1:32" ht="31.5" x14ac:dyDescent="0.25">
      <c r="A89" s="15" t="s">
        <v>30</v>
      </c>
      <c r="B89" s="16" t="s">
        <v>96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6" t="s">
        <v>31</v>
      </c>
      <c r="R89" s="16"/>
      <c r="S89" s="16"/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29">
        <v>0</v>
      </c>
      <c r="AE89" s="29">
        <v>13.9</v>
      </c>
      <c r="AF89" s="29">
        <v>0</v>
      </c>
    </row>
    <row r="90" spans="1:32" ht="18.75" x14ac:dyDescent="0.25">
      <c r="A90" s="15" t="s">
        <v>97</v>
      </c>
      <c r="B90" s="16" t="s">
        <v>98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6"/>
      <c r="R90" s="16"/>
      <c r="S90" s="16"/>
      <c r="T90" s="17">
        <v>2600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0</v>
      </c>
      <c r="AC90" s="17">
        <v>0</v>
      </c>
      <c r="AD90" s="29">
        <v>2600</v>
      </c>
      <c r="AE90" s="29">
        <v>1984.6</v>
      </c>
      <c r="AF90" s="29">
        <v>0</v>
      </c>
    </row>
    <row r="91" spans="1:32" ht="31.5" x14ac:dyDescent="0.25">
      <c r="A91" s="15" t="s">
        <v>30</v>
      </c>
      <c r="B91" s="16" t="s">
        <v>98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6" t="s">
        <v>31</v>
      </c>
      <c r="R91" s="16"/>
      <c r="S91" s="16"/>
      <c r="T91" s="17">
        <v>2600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29">
        <v>2600</v>
      </c>
      <c r="AE91" s="29">
        <v>1984.6</v>
      </c>
      <c r="AF91" s="29">
        <v>0</v>
      </c>
    </row>
    <row r="92" spans="1:32" ht="47.25" x14ac:dyDescent="0.25">
      <c r="A92" s="15" t="s">
        <v>99</v>
      </c>
      <c r="B92" s="16" t="s">
        <v>100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6"/>
      <c r="R92" s="16"/>
      <c r="S92" s="16"/>
      <c r="T92" s="17">
        <v>608.1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29">
        <v>608.1</v>
      </c>
      <c r="AE92" s="29">
        <v>1321.1</v>
      </c>
      <c r="AF92" s="29">
        <v>0</v>
      </c>
    </row>
    <row r="93" spans="1:32" ht="31.5" x14ac:dyDescent="0.25">
      <c r="A93" s="15" t="s">
        <v>30</v>
      </c>
      <c r="B93" s="16" t="s">
        <v>100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6" t="s">
        <v>31</v>
      </c>
      <c r="R93" s="16"/>
      <c r="S93" s="16"/>
      <c r="T93" s="17">
        <v>608.1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29">
        <v>608.1</v>
      </c>
      <c r="AE93" s="29">
        <v>1321.1</v>
      </c>
      <c r="AF93" s="29">
        <v>0</v>
      </c>
    </row>
    <row r="94" spans="1:32" ht="94.5" x14ac:dyDescent="0.25">
      <c r="A94" s="18" t="s">
        <v>101</v>
      </c>
      <c r="B94" s="16" t="s">
        <v>102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6"/>
      <c r="R94" s="16"/>
      <c r="S94" s="16"/>
      <c r="T94" s="17">
        <v>1378.7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29">
        <v>1378.7</v>
      </c>
      <c r="AE94" s="29">
        <v>1378.7</v>
      </c>
      <c r="AF94" s="29">
        <v>1378.7</v>
      </c>
    </row>
    <row r="95" spans="1:32" ht="47.25" x14ac:dyDescent="0.25">
      <c r="A95" s="15" t="s">
        <v>34</v>
      </c>
      <c r="B95" s="16" t="s">
        <v>102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6" t="s">
        <v>35</v>
      </c>
      <c r="R95" s="16"/>
      <c r="S95" s="16"/>
      <c r="T95" s="17">
        <v>501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29">
        <v>501</v>
      </c>
      <c r="AE95" s="29">
        <v>501</v>
      </c>
      <c r="AF95" s="29">
        <v>501</v>
      </c>
    </row>
    <row r="96" spans="1:32" ht="31.5" x14ac:dyDescent="0.25">
      <c r="A96" s="15" t="s">
        <v>36</v>
      </c>
      <c r="B96" s="16" t="s">
        <v>102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6" t="s">
        <v>37</v>
      </c>
      <c r="R96" s="16"/>
      <c r="S96" s="16"/>
      <c r="T96" s="17">
        <v>877.7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7">
        <v>0</v>
      </c>
      <c r="AC96" s="17">
        <v>0</v>
      </c>
      <c r="AD96" s="29">
        <v>877.7</v>
      </c>
      <c r="AE96" s="29">
        <v>877.7</v>
      </c>
      <c r="AF96" s="29">
        <v>877.7</v>
      </c>
    </row>
    <row r="97" spans="1:35" ht="47.25" x14ac:dyDescent="0.25">
      <c r="A97" s="15" t="s">
        <v>103</v>
      </c>
      <c r="B97" s="16" t="s">
        <v>104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6"/>
      <c r="R97" s="16"/>
      <c r="S97" s="16"/>
      <c r="T97" s="17">
        <v>1657.5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29">
        <v>1657.5</v>
      </c>
      <c r="AE97" s="29">
        <v>1657.5</v>
      </c>
      <c r="AF97" s="29">
        <v>1657.5</v>
      </c>
    </row>
    <row r="98" spans="1:35" ht="47.25" x14ac:dyDescent="0.25">
      <c r="A98" s="15" t="s">
        <v>34</v>
      </c>
      <c r="B98" s="16" t="s">
        <v>104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6" t="s">
        <v>35</v>
      </c>
      <c r="R98" s="16"/>
      <c r="S98" s="16"/>
      <c r="T98" s="17">
        <v>1610.8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7">
        <v>0</v>
      </c>
      <c r="AC98" s="17">
        <v>0</v>
      </c>
      <c r="AD98" s="29">
        <v>1610.8</v>
      </c>
      <c r="AE98" s="29">
        <v>1610.8</v>
      </c>
      <c r="AF98" s="29">
        <v>1610.8</v>
      </c>
    </row>
    <row r="99" spans="1:35" ht="31.5" x14ac:dyDescent="0.25">
      <c r="A99" s="15" t="s">
        <v>36</v>
      </c>
      <c r="B99" s="16" t="s">
        <v>104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6" t="s">
        <v>37</v>
      </c>
      <c r="R99" s="16"/>
      <c r="S99" s="16"/>
      <c r="T99" s="17">
        <v>46.7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29">
        <v>46.7</v>
      </c>
      <c r="AE99" s="29">
        <v>46.7</v>
      </c>
      <c r="AF99" s="29">
        <v>46.7</v>
      </c>
    </row>
    <row r="100" spans="1:35" ht="18.75" x14ac:dyDescent="0.25">
      <c r="A100" s="15" t="s">
        <v>105</v>
      </c>
      <c r="B100" s="16" t="s">
        <v>106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6"/>
      <c r="R100" s="16"/>
      <c r="S100" s="16"/>
      <c r="T100" s="17">
        <v>14022.6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0</v>
      </c>
      <c r="AC100" s="17">
        <v>0</v>
      </c>
      <c r="AD100" s="29">
        <v>14022.6</v>
      </c>
      <c r="AE100" s="29">
        <v>14022.6</v>
      </c>
      <c r="AF100" s="29">
        <v>14022.6</v>
      </c>
    </row>
    <row r="101" spans="1:35" ht="31.5" x14ac:dyDescent="0.25">
      <c r="A101" s="15" t="s">
        <v>30</v>
      </c>
      <c r="B101" s="16" t="s">
        <v>106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6" t="s">
        <v>31</v>
      </c>
      <c r="R101" s="16"/>
      <c r="S101" s="16"/>
      <c r="T101" s="17">
        <v>14022.6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7">
        <v>0</v>
      </c>
      <c r="AC101" s="17">
        <v>0</v>
      </c>
      <c r="AD101" s="29">
        <v>14022.6</v>
      </c>
      <c r="AE101" s="29">
        <v>14022.6</v>
      </c>
      <c r="AF101" s="29">
        <v>14022.6</v>
      </c>
    </row>
    <row r="102" spans="1:35" ht="31.5" x14ac:dyDescent="0.25">
      <c r="A102" s="7" t="s">
        <v>107</v>
      </c>
      <c r="B102" s="8" t="s">
        <v>108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9"/>
      <c r="R102" s="8"/>
      <c r="S102" s="8"/>
      <c r="T102" s="10">
        <v>192603.6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27">
        <v>192603.6</v>
      </c>
      <c r="AE102" s="27">
        <v>192833.9</v>
      </c>
      <c r="AF102" s="27">
        <v>191671</v>
      </c>
      <c r="AG102" s="21">
        <f>AD103+AD107+AD111</f>
        <v>192603.59999999998</v>
      </c>
      <c r="AH102" s="21">
        <f t="shared" ref="AH102:AI102" si="5">AE103+AE107+AE111</f>
        <v>192833.9</v>
      </c>
      <c r="AI102" s="21">
        <f t="shared" si="5"/>
        <v>191671</v>
      </c>
    </row>
    <row r="103" spans="1:35" ht="31.5" x14ac:dyDescent="0.25">
      <c r="A103" s="7" t="s">
        <v>109</v>
      </c>
      <c r="B103" s="8" t="s">
        <v>110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9"/>
      <c r="R103" s="8"/>
      <c r="S103" s="8"/>
      <c r="T103" s="10">
        <v>459.3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27">
        <v>459.3</v>
      </c>
      <c r="AE103" s="27">
        <v>456.8</v>
      </c>
      <c r="AF103" s="27">
        <v>456.8</v>
      </c>
    </row>
    <row r="104" spans="1:35" ht="31.5" x14ac:dyDescent="0.25">
      <c r="A104" s="11" t="s">
        <v>111</v>
      </c>
      <c r="B104" s="12" t="s">
        <v>112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3"/>
      <c r="R104" s="12"/>
      <c r="S104" s="12"/>
      <c r="T104" s="14">
        <v>459.3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28">
        <v>459.3</v>
      </c>
      <c r="AE104" s="28">
        <v>456.8</v>
      </c>
      <c r="AF104" s="28">
        <v>456.8</v>
      </c>
    </row>
    <row r="105" spans="1:35" ht="47.25" x14ac:dyDescent="0.25">
      <c r="A105" s="15" t="s">
        <v>113</v>
      </c>
      <c r="B105" s="16" t="s">
        <v>114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6"/>
      <c r="R105" s="16"/>
      <c r="S105" s="16"/>
      <c r="T105" s="17">
        <v>459.3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29">
        <v>459.3</v>
      </c>
      <c r="AE105" s="29">
        <v>456.8</v>
      </c>
      <c r="AF105" s="29">
        <v>456.8</v>
      </c>
    </row>
    <row r="106" spans="1:35" ht="31.5" x14ac:dyDescent="0.25">
      <c r="A106" s="15" t="s">
        <v>30</v>
      </c>
      <c r="B106" s="16" t="s">
        <v>114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6" t="s">
        <v>31</v>
      </c>
      <c r="R106" s="16"/>
      <c r="S106" s="16"/>
      <c r="T106" s="17">
        <v>459.3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29">
        <v>459.3</v>
      </c>
      <c r="AE106" s="29">
        <v>456.8</v>
      </c>
      <c r="AF106" s="29">
        <v>456.8</v>
      </c>
    </row>
    <row r="107" spans="1:35" ht="31.5" x14ac:dyDescent="0.25">
      <c r="A107" s="7" t="s">
        <v>115</v>
      </c>
      <c r="B107" s="8" t="s">
        <v>116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9"/>
      <c r="R107" s="8"/>
      <c r="S107" s="8"/>
      <c r="T107" s="10">
        <v>50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27">
        <v>50</v>
      </c>
      <c r="AE107" s="27">
        <v>50</v>
      </c>
      <c r="AF107" s="27">
        <v>0</v>
      </c>
    </row>
    <row r="108" spans="1:35" ht="63" x14ac:dyDescent="0.25">
      <c r="A108" s="11" t="s">
        <v>117</v>
      </c>
      <c r="B108" s="12" t="s">
        <v>118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3"/>
      <c r="R108" s="12"/>
      <c r="S108" s="12"/>
      <c r="T108" s="14">
        <v>50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28">
        <v>50</v>
      </c>
      <c r="AE108" s="28">
        <v>50</v>
      </c>
      <c r="AF108" s="28">
        <v>0</v>
      </c>
    </row>
    <row r="109" spans="1:35" ht="18.75" x14ac:dyDescent="0.25">
      <c r="A109" s="15" t="s">
        <v>119</v>
      </c>
      <c r="B109" s="16" t="s">
        <v>120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6"/>
      <c r="R109" s="16"/>
      <c r="S109" s="16"/>
      <c r="T109" s="17">
        <v>50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29">
        <v>50</v>
      </c>
      <c r="AE109" s="29">
        <v>50</v>
      </c>
      <c r="AF109" s="29">
        <v>0</v>
      </c>
    </row>
    <row r="110" spans="1:35" ht="31.5" x14ac:dyDescent="0.25">
      <c r="A110" s="15" t="s">
        <v>30</v>
      </c>
      <c r="B110" s="16" t="s">
        <v>120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6" t="s">
        <v>31</v>
      </c>
      <c r="R110" s="16"/>
      <c r="S110" s="16"/>
      <c r="T110" s="17">
        <v>50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29">
        <v>50</v>
      </c>
      <c r="AE110" s="29">
        <v>50</v>
      </c>
      <c r="AF110" s="29">
        <v>0</v>
      </c>
    </row>
    <row r="111" spans="1:35" ht="18.75" x14ac:dyDescent="0.25">
      <c r="A111" s="7" t="s">
        <v>121</v>
      </c>
      <c r="B111" s="8" t="s">
        <v>122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9"/>
      <c r="R111" s="8"/>
      <c r="S111" s="8"/>
      <c r="T111" s="10">
        <v>192094.3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27">
        <v>192094.3</v>
      </c>
      <c r="AE111" s="27">
        <v>192327.1</v>
      </c>
      <c r="AF111" s="27">
        <v>191214.2</v>
      </c>
      <c r="AG111" s="21">
        <f>AD112+AD122</f>
        <v>192094.3</v>
      </c>
      <c r="AH111" s="21">
        <f t="shared" ref="AH111:AI111" si="6">AE112+AE122</f>
        <v>192327.1</v>
      </c>
      <c r="AI111" s="21">
        <f t="shared" si="6"/>
        <v>191214.19999999998</v>
      </c>
    </row>
    <row r="112" spans="1:35" ht="31.5" x14ac:dyDescent="0.25">
      <c r="A112" s="11" t="s">
        <v>123</v>
      </c>
      <c r="B112" s="12" t="s">
        <v>124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3"/>
      <c r="R112" s="12"/>
      <c r="S112" s="12"/>
      <c r="T112" s="14">
        <v>1255.9000000000001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28">
        <v>1255.9000000000001</v>
      </c>
      <c r="AE112" s="28">
        <v>1453.7</v>
      </c>
      <c r="AF112" s="28">
        <v>375.8</v>
      </c>
      <c r="AG112" s="21">
        <f>AD113+AD115+AD117+AD120</f>
        <v>1255.9000000000001</v>
      </c>
      <c r="AH112" s="21">
        <f t="shared" ref="AH112:AI112" si="7">AE113+AE115+AE117+AE120</f>
        <v>1453.7</v>
      </c>
      <c r="AI112" s="21">
        <f t="shared" si="7"/>
        <v>375.8</v>
      </c>
    </row>
    <row r="113" spans="1:49" ht="18.75" x14ac:dyDescent="0.25">
      <c r="A113" s="15" t="s">
        <v>125</v>
      </c>
      <c r="B113" s="16" t="s">
        <v>126</v>
      </c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6"/>
      <c r="R113" s="16"/>
      <c r="S113" s="16"/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29">
        <v>0</v>
      </c>
      <c r="AE113" s="29">
        <v>195</v>
      </c>
      <c r="AF113" s="29">
        <v>0</v>
      </c>
    </row>
    <row r="114" spans="1:49" ht="31.5" x14ac:dyDescent="0.25">
      <c r="A114" s="15" t="s">
        <v>30</v>
      </c>
      <c r="B114" s="16" t="s">
        <v>126</v>
      </c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6" t="s">
        <v>31</v>
      </c>
      <c r="R114" s="16"/>
      <c r="S114" s="16"/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29">
        <v>0</v>
      </c>
      <c r="AE114" s="29">
        <v>195</v>
      </c>
      <c r="AF114" s="29">
        <v>0</v>
      </c>
    </row>
    <row r="115" spans="1:49" ht="18.75" x14ac:dyDescent="0.25">
      <c r="A115" s="15" t="s">
        <v>127</v>
      </c>
      <c r="B115" s="16" t="s">
        <v>128</v>
      </c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6"/>
      <c r="R115" s="16"/>
      <c r="S115" s="16"/>
      <c r="T115" s="17">
        <v>635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29">
        <v>635</v>
      </c>
      <c r="AE115" s="29">
        <v>636.9</v>
      </c>
      <c r="AF115" s="29">
        <v>0</v>
      </c>
    </row>
    <row r="116" spans="1:49" ht="31.5" x14ac:dyDescent="0.25">
      <c r="A116" s="15" t="s">
        <v>30</v>
      </c>
      <c r="B116" s="16" t="s">
        <v>128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6" t="s">
        <v>31</v>
      </c>
      <c r="R116" s="16"/>
      <c r="S116" s="16"/>
      <c r="T116" s="17">
        <v>635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29">
        <v>635</v>
      </c>
      <c r="AE116" s="29">
        <v>636.9</v>
      </c>
      <c r="AF116" s="29">
        <v>0</v>
      </c>
    </row>
    <row r="117" spans="1:49" ht="31.5" x14ac:dyDescent="0.25">
      <c r="A117" s="15" t="s">
        <v>129</v>
      </c>
      <c r="B117" s="16" t="s">
        <v>130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6"/>
      <c r="R117" s="16"/>
      <c r="S117" s="16"/>
      <c r="T117" s="17">
        <v>472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29">
        <v>472</v>
      </c>
      <c r="AE117" s="29">
        <v>472</v>
      </c>
      <c r="AF117" s="29">
        <v>222</v>
      </c>
    </row>
    <row r="118" spans="1:49" ht="31.5" x14ac:dyDescent="0.25">
      <c r="A118" s="15" t="s">
        <v>36</v>
      </c>
      <c r="B118" s="16" t="s">
        <v>130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6" t="s">
        <v>37</v>
      </c>
      <c r="R118" s="16"/>
      <c r="S118" s="16"/>
      <c r="T118" s="17">
        <v>163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29">
        <v>163</v>
      </c>
      <c r="AE118" s="29">
        <v>163</v>
      </c>
      <c r="AF118" s="29">
        <v>0</v>
      </c>
    </row>
    <row r="119" spans="1:49" ht="18.75" x14ac:dyDescent="0.25">
      <c r="A119" s="15" t="s">
        <v>50</v>
      </c>
      <c r="B119" s="16" t="s">
        <v>130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6" t="s">
        <v>51</v>
      </c>
      <c r="R119" s="16"/>
      <c r="S119" s="16"/>
      <c r="T119" s="17">
        <v>309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17">
        <v>0</v>
      </c>
      <c r="AB119" s="17">
        <v>0</v>
      </c>
      <c r="AC119" s="17">
        <v>0</v>
      </c>
      <c r="AD119" s="29">
        <v>309</v>
      </c>
      <c r="AE119" s="29">
        <v>309</v>
      </c>
      <c r="AF119" s="29">
        <v>222</v>
      </c>
    </row>
    <row r="120" spans="1:49" ht="18.75" x14ac:dyDescent="0.25">
      <c r="A120" s="15" t="s">
        <v>131</v>
      </c>
      <c r="B120" s="16" t="s">
        <v>132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6"/>
      <c r="R120" s="16"/>
      <c r="S120" s="16"/>
      <c r="T120" s="17">
        <v>148.9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29">
        <v>148.9</v>
      </c>
      <c r="AE120" s="29">
        <v>149.80000000000001</v>
      </c>
      <c r="AF120" s="29">
        <v>153.80000000000001</v>
      </c>
    </row>
    <row r="121" spans="1:49" ht="31.5" x14ac:dyDescent="0.25">
      <c r="A121" s="15" t="s">
        <v>30</v>
      </c>
      <c r="B121" s="16" t="s">
        <v>132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6" t="s">
        <v>31</v>
      </c>
      <c r="R121" s="16"/>
      <c r="S121" s="16"/>
      <c r="T121" s="17">
        <v>148.9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29">
        <v>148.9</v>
      </c>
      <c r="AE121" s="29">
        <v>149.80000000000001</v>
      </c>
      <c r="AF121" s="29">
        <v>153.80000000000001</v>
      </c>
    </row>
    <row r="122" spans="1:49" ht="31.5" x14ac:dyDescent="0.25">
      <c r="A122" s="11" t="s">
        <v>133</v>
      </c>
      <c r="B122" s="12" t="s">
        <v>134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3"/>
      <c r="R122" s="12"/>
      <c r="S122" s="12"/>
      <c r="T122" s="14">
        <v>190838.39999999999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28">
        <v>190838.39999999999</v>
      </c>
      <c r="AE122" s="28">
        <v>190873.4</v>
      </c>
      <c r="AF122" s="28">
        <v>190838.39999999999</v>
      </c>
      <c r="AG122" s="21">
        <f>AD123+AD125+AD127+AD129+AD131</f>
        <v>190838.39999999999</v>
      </c>
      <c r="AH122" s="21">
        <f t="shared" ref="AH122:AI122" si="8">AE123+AE125+AE127+AE129+AE131</f>
        <v>190873.4</v>
      </c>
      <c r="AI122" s="21">
        <f t="shared" si="8"/>
        <v>190838.39999999999</v>
      </c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</row>
    <row r="123" spans="1:49" ht="18.75" x14ac:dyDescent="0.25">
      <c r="A123" s="15" t="s">
        <v>135</v>
      </c>
      <c r="B123" s="16" t="s">
        <v>136</v>
      </c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6"/>
      <c r="R123" s="16"/>
      <c r="S123" s="16"/>
      <c r="T123" s="17">
        <v>34571.1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29">
        <v>34571</v>
      </c>
      <c r="AE123" s="29">
        <v>34571</v>
      </c>
      <c r="AF123" s="29">
        <v>34571</v>
      </c>
    </row>
    <row r="124" spans="1:49" ht="31.5" x14ac:dyDescent="0.25">
      <c r="A124" s="15" t="s">
        <v>30</v>
      </c>
      <c r="B124" s="16" t="s">
        <v>136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6" t="s">
        <v>31</v>
      </c>
      <c r="R124" s="16"/>
      <c r="S124" s="16"/>
      <c r="T124" s="17">
        <v>34571.1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29">
        <v>34571</v>
      </c>
      <c r="AE124" s="29">
        <v>34571</v>
      </c>
      <c r="AF124" s="29">
        <v>34571</v>
      </c>
    </row>
    <row r="125" spans="1:49" ht="18.75" x14ac:dyDescent="0.25">
      <c r="A125" s="15" t="s">
        <v>137</v>
      </c>
      <c r="B125" s="16" t="s">
        <v>138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6"/>
      <c r="R125" s="16"/>
      <c r="S125" s="16"/>
      <c r="T125" s="17">
        <v>84694.1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0</v>
      </c>
      <c r="AB125" s="17">
        <v>0</v>
      </c>
      <c r="AC125" s="17">
        <v>0</v>
      </c>
      <c r="AD125" s="29">
        <v>84694.1</v>
      </c>
      <c r="AE125" s="29">
        <v>84694.1</v>
      </c>
      <c r="AF125" s="29">
        <v>84694.1</v>
      </c>
    </row>
    <row r="126" spans="1:49" ht="31.5" x14ac:dyDescent="0.25">
      <c r="A126" s="15" t="s">
        <v>30</v>
      </c>
      <c r="B126" s="16" t="s">
        <v>138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6" t="s">
        <v>31</v>
      </c>
      <c r="R126" s="16"/>
      <c r="S126" s="16"/>
      <c r="T126" s="17">
        <v>84694.1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29">
        <v>84694.1</v>
      </c>
      <c r="AE126" s="29">
        <v>84694.1</v>
      </c>
      <c r="AF126" s="29">
        <v>84694.1</v>
      </c>
    </row>
    <row r="127" spans="1:49" ht="31.5" x14ac:dyDescent="0.25">
      <c r="A127" s="15" t="s">
        <v>139</v>
      </c>
      <c r="B127" s="16" t="s">
        <v>140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6"/>
      <c r="R127" s="16"/>
      <c r="S127" s="16"/>
      <c r="T127" s="17">
        <v>63517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0</v>
      </c>
      <c r="AB127" s="17">
        <v>0</v>
      </c>
      <c r="AC127" s="17">
        <v>0</v>
      </c>
      <c r="AD127" s="29">
        <v>63517</v>
      </c>
      <c r="AE127" s="29">
        <v>63517</v>
      </c>
      <c r="AF127" s="29">
        <v>63517</v>
      </c>
    </row>
    <row r="128" spans="1:49" ht="31.5" x14ac:dyDescent="0.25">
      <c r="A128" s="15" t="s">
        <v>30</v>
      </c>
      <c r="B128" s="16" t="s">
        <v>140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6" t="s">
        <v>31</v>
      </c>
      <c r="R128" s="16"/>
      <c r="S128" s="16"/>
      <c r="T128" s="17">
        <v>63517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29">
        <v>63517</v>
      </c>
      <c r="AE128" s="29">
        <v>63517</v>
      </c>
      <c r="AF128" s="29">
        <v>63517</v>
      </c>
    </row>
    <row r="129" spans="1:35" ht="31.5" x14ac:dyDescent="0.25">
      <c r="A129" s="15" t="s">
        <v>141</v>
      </c>
      <c r="B129" s="16" t="s">
        <v>142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6"/>
      <c r="R129" s="16"/>
      <c r="S129" s="16"/>
      <c r="T129" s="17">
        <v>8056.3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29">
        <v>8056.3</v>
      </c>
      <c r="AE129" s="29">
        <v>8056.3</v>
      </c>
      <c r="AF129" s="29">
        <v>8056.3</v>
      </c>
    </row>
    <row r="130" spans="1:35" ht="31.5" x14ac:dyDescent="0.25">
      <c r="A130" s="15" t="s">
        <v>30</v>
      </c>
      <c r="B130" s="16" t="s">
        <v>142</v>
      </c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6" t="s">
        <v>31</v>
      </c>
      <c r="R130" s="16"/>
      <c r="S130" s="16"/>
      <c r="T130" s="17">
        <v>8056.3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29">
        <v>8056.3</v>
      </c>
      <c r="AE130" s="29">
        <v>8056.3</v>
      </c>
      <c r="AF130" s="29">
        <v>8056.3</v>
      </c>
    </row>
    <row r="131" spans="1:35" ht="31.5" x14ac:dyDescent="0.25">
      <c r="A131" s="15" t="s">
        <v>143</v>
      </c>
      <c r="B131" s="16" t="s">
        <v>144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6"/>
      <c r="R131" s="16"/>
      <c r="S131" s="16"/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0</v>
      </c>
      <c r="AB131" s="17">
        <v>0</v>
      </c>
      <c r="AC131" s="17">
        <v>0</v>
      </c>
      <c r="AD131" s="29">
        <v>0</v>
      </c>
      <c r="AE131" s="29">
        <v>35</v>
      </c>
      <c r="AF131" s="29">
        <v>0</v>
      </c>
    </row>
    <row r="132" spans="1:35" ht="31.5" x14ac:dyDescent="0.25">
      <c r="A132" s="15" t="s">
        <v>36</v>
      </c>
      <c r="B132" s="16" t="s">
        <v>144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6" t="s">
        <v>37</v>
      </c>
      <c r="R132" s="16"/>
      <c r="S132" s="16"/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29">
        <v>0</v>
      </c>
      <c r="AE132" s="29">
        <v>35</v>
      </c>
      <c r="AF132" s="29">
        <v>0</v>
      </c>
    </row>
    <row r="133" spans="1:35" ht="47.25" x14ac:dyDescent="0.25">
      <c r="A133" s="7" t="s">
        <v>145</v>
      </c>
      <c r="B133" s="8" t="s">
        <v>146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9"/>
      <c r="R133" s="8"/>
      <c r="S133" s="8"/>
      <c r="T133" s="10">
        <v>110982.7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27">
        <v>110982.7</v>
      </c>
      <c r="AE133" s="27">
        <v>111094.6</v>
      </c>
      <c r="AF133" s="27">
        <v>107375.8</v>
      </c>
      <c r="AG133" s="21">
        <f>AD134+AD157</f>
        <v>110982.7</v>
      </c>
      <c r="AH133" s="21">
        <f t="shared" ref="AH133:AI133" si="9">AE134+AE157</f>
        <v>111094.6</v>
      </c>
      <c r="AI133" s="21">
        <f t="shared" si="9"/>
        <v>107375.8</v>
      </c>
    </row>
    <row r="134" spans="1:35" ht="18.75" x14ac:dyDescent="0.25">
      <c r="A134" s="7" t="s">
        <v>147</v>
      </c>
      <c r="B134" s="8" t="s">
        <v>148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9"/>
      <c r="R134" s="8"/>
      <c r="S134" s="8"/>
      <c r="T134" s="10">
        <v>110532.7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27">
        <v>110532.7</v>
      </c>
      <c r="AE134" s="27">
        <v>110904.6</v>
      </c>
      <c r="AF134" s="27">
        <v>107375.8</v>
      </c>
      <c r="AG134" s="21">
        <f>AD135+AD148</f>
        <v>110532.7</v>
      </c>
      <c r="AH134" s="21">
        <f t="shared" ref="AH134:AI134" si="10">AE135+AE148</f>
        <v>110904.6</v>
      </c>
      <c r="AI134" s="21">
        <f t="shared" si="10"/>
        <v>107375.8</v>
      </c>
    </row>
    <row r="135" spans="1:35" ht="31.5" x14ac:dyDescent="0.25">
      <c r="A135" s="11" t="s">
        <v>149</v>
      </c>
      <c r="B135" s="12" t="s">
        <v>150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3"/>
      <c r="R135" s="12"/>
      <c r="S135" s="12"/>
      <c r="T135" s="14">
        <v>109532.7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28">
        <v>109532.7</v>
      </c>
      <c r="AE135" s="28">
        <v>109804.6</v>
      </c>
      <c r="AF135" s="28">
        <v>107375.8</v>
      </c>
    </row>
    <row r="136" spans="1:35" ht="31.5" x14ac:dyDescent="0.25">
      <c r="A136" s="15" t="s">
        <v>151</v>
      </c>
      <c r="B136" s="16" t="s">
        <v>152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6"/>
      <c r="R136" s="16"/>
      <c r="S136" s="16"/>
      <c r="T136" s="17">
        <v>108082.7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29">
        <v>108082.7</v>
      </c>
      <c r="AE136" s="29">
        <v>107375.8</v>
      </c>
      <c r="AF136" s="29">
        <v>107375.8</v>
      </c>
    </row>
    <row r="137" spans="1:35" ht="31.5" x14ac:dyDescent="0.25">
      <c r="A137" s="15" t="s">
        <v>30</v>
      </c>
      <c r="B137" s="16" t="s">
        <v>152</v>
      </c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6" t="s">
        <v>31</v>
      </c>
      <c r="R137" s="16"/>
      <c r="S137" s="16"/>
      <c r="T137" s="17">
        <v>108082.7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  <c r="AB137" s="17">
        <v>0</v>
      </c>
      <c r="AC137" s="17">
        <v>0</v>
      </c>
      <c r="AD137" s="29">
        <v>108082.7</v>
      </c>
      <c r="AE137" s="29">
        <v>107375.8</v>
      </c>
      <c r="AF137" s="29">
        <v>107375.8</v>
      </c>
    </row>
    <row r="138" spans="1:35" ht="31.5" x14ac:dyDescent="0.25">
      <c r="A138" s="15" t="s">
        <v>153</v>
      </c>
      <c r="B138" s="16" t="s">
        <v>154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6"/>
      <c r="R138" s="16"/>
      <c r="S138" s="16"/>
      <c r="T138" s="17">
        <v>950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  <c r="AB138" s="17">
        <v>0</v>
      </c>
      <c r="AC138" s="17">
        <v>0</v>
      </c>
      <c r="AD138" s="29">
        <v>950</v>
      </c>
      <c r="AE138" s="29">
        <v>600</v>
      </c>
      <c r="AF138" s="29">
        <v>0</v>
      </c>
    </row>
    <row r="139" spans="1:35" ht="47.25" x14ac:dyDescent="0.25">
      <c r="A139" s="15" t="s">
        <v>34</v>
      </c>
      <c r="B139" s="16" t="s">
        <v>154</v>
      </c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6" t="s">
        <v>35</v>
      </c>
      <c r="R139" s="16"/>
      <c r="S139" s="16"/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29">
        <v>0</v>
      </c>
      <c r="AE139" s="29">
        <v>60</v>
      </c>
      <c r="AF139" s="29">
        <v>0</v>
      </c>
    </row>
    <row r="140" spans="1:35" ht="31.5" x14ac:dyDescent="0.25">
      <c r="A140" s="15" t="s">
        <v>36</v>
      </c>
      <c r="B140" s="16" t="s">
        <v>154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6" t="s">
        <v>37</v>
      </c>
      <c r="R140" s="16"/>
      <c r="S140" s="16"/>
      <c r="T140" s="17">
        <v>950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  <c r="AB140" s="17">
        <v>0</v>
      </c>
      <c r="AC140" s="17">
        <v>0</v>
      </c>
      <c r="AD140" s="29">
        <v>950</v>
      </c>
      <c r="AE140" s="29">
        <v>540</v>
      </c>
      <c r="AF140" s="29">
        <v>0</v>
      </c>
    </row>
    <row r="141" spans="1:35" ht="18.75" x14ac:dyDescent="0.25">
      <c r="A141" s="15" t="s">
        <v>155</v>
      </c>
      <c r="B141" s="16" t="s">
        <v>156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6"/>
      <c r="R141" s="16"/>
      <c r="S141" s="16"/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  <c r="AB141" s="17">
        <v>0</v>
      </c>
      <c r="AC141" s="17">
        <v>0</v>
      </c>
      <c r="AD141" s="29">
        <v>0</v>
      </c>
      <c r="AE141" s="29">
        <v>175</v>
      </c>
      <c r="AF141" s="29">
        <v>0</v>
      </c>
    </row>
    <row r="142" spans="1:35" ht="31.5" x14ac:dyDescent="0.25">
      <c r="A142" s="15" t="s">
        <v>36</v>
      </c>
      <c r="B142" s="16" t="s">
        <v>156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6" t="s">
        <v>37</v>
      </c>
      <c r="R142" s="16"/>
      <c r="S142" s="16"/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  <c r="AB142" s="17">
        <v>0</v>
      </c>
      <c r="AC142" s="17">
        <v>0</v>
      </c>
      <c r="AD142" s="29">
        <v>0</v>
      </c>
      <c r="AE142" s="29">
        <v>175</v>
      </c>
      <c r="AF142" s="29">
        <v>0</v>
      </c>
    </row>
    <row r="143" spans="1:35" ht="18.75" x14ac:dyDescent="0.25">
      <c r="A143" s="15" t="s">
        <v>157</v>
      </c>
      <c r="B143" s="16" t="s">
        <v>158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6"/>
      <c r="R143" s="16"/>
      <c r="S143" s="16"/>
      <c r="T143" s="17">
        <v>500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  <c r="AB143" s="17">
        <v>0</v>
      </c>
      <c r="AC143" s="17">
        <v>0</v>
      </c>
      <c r="AD143" s="29">
        <v>500</v>
      </c>
      <c r="AE143" s="29">
        <v>700</v>
      </c>
      <c r="AF143" s="29">
        <v>0</v>
      </c>
    </row>
    <row r="144" spans="1:35" ht="31.5" x14ac:dyDescent="0.25">
      <c r="A144" s="15" t="s">
        <v>36</v>
      </c>
      <c r="B144" s="16" t="s">
        <v>158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6" t="s">
        <v>37</v>
      </c>
      <c r="R144" s="16"/>
      <c r="S144" s="16"/>
      <c r="T144" s="17">
        <v>300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  <c r="AB144" s="17">
        <v>0</v>
      </c>
      <c r="AC144" s="17">
        <v>0</v>
      </c>
      <c r="AD144" s="29">
        <v>300</v>
      </c>
      <c r="AE144" s="29">
        <v>700</v>
      </c>
      <c r="AF144" s="29">
        <v>0</v>
      </c>
    </row>
    <row r="145" spans="1:32" ht="31.5" x14ac:dyDescent="0.25">
      <c r="A145" s="15" t="s">
        <v>30</v>
      </c>
      <c r="B145" s="16" t="s">
        <v>158</v>
      </c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6" t="s">
        <v>31</v>
      </c>
      <c r="R145" s="16"/>
      <c r="S145" s="16"/>
      <c r="T145" s="17">
        <v>200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  <c r="AB145" s="17">
        <v>0</v>
      </c>
      <c r="AC145" s="17">
        <v>0</v>
      </c>
      <c r="AD145" s="29">
        <v>200</v>
      </c>
      <c r="AE145" s="29">
        <v>0</v>
      </c>
      <c r="AF145" s="29">
        <v>0</v>
      </c>
    </row>
    <row r="146" spans="1:32" ht="18.75" x14ac:dyDescent="0.25">
      <c r="A146" s="15" t="s">
        <v>159</v>
      </c>
      <c r="B146" s="16" t="s">
        <v>160</v>
      </c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6"/>
      <c r="R146" s="16"/>
      <c r="S146" s="16"/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>
        <v>0</v>
      </c>
      <c r="AB146" s="17">
        <v>0</v>
      </c>
      <c r="AC146" s="17">
        <v>0</v>
      </c>
      <c r="AD146" s="29">
        <v>0</v>
      </c>
      <c r="AE146" s="29">
        <v>953.8</v>
      </c>
      <c r="AF146" s="29">
        <v>0</v>
      </c>
    </row>
    <row r="147" spans="1:32" ht="31.5" x14ac:dyDescent="0.25">
      <c r="A147" s="15" t="s">
        <v>36</v>
      </c>
      <c r="B147" s="16" t="s">
        <v>160</v>
      </c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6" t="s">
        <v>37</v>
      </c>
      <c r="R147" s="16"/>
      <c r="S147" s="16"/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7">
        <v>0</v>
      </c>
      <c r="Z147" s="17">
        <v>0</v>
      </c>
      <c r="AA147" s="17">
        <v>0</v>
      </c>
      <c r="AB147" s="17">
        <v>0</v>
      </c>
      <c r="AC147" s="17">
        <v>0</v>
      </c>
      <c r="AD147" s="29">
        <v>0</v>
      </c>
      <c r="AE147" s="29">
        <v>953.8</v>
      </c>
      <c r="AF147" s="29">
        <v>0</v>
      </c>
    </row>
    <row r="148" spans="1:32" ht="31.5" x14ac:dyDescent="0.25">
      <c r="A148" s="11" t="s">
        <v>161</v>
      </c>
      <c r="B148" s="12" t="s">
        <v>162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3"/>
      <c r="R148" s="12"/>
      <c r="S148" s="12"/>
      <c r="T148" s="14">
        <v>1000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28">
        <v>1000</v>
      </c>
      <c r="AE148" s="28">
        <v>1100</v>
      </c>
      <c r="AF148" s="28">
        <v>0</v>
      </c>
    </row>
    <row r="149" spans="1:32" ht="31.5" x14ac:dyDescent="0.25">
      <c r="A149" s="15" t="s">
        <v>163</v>
      </c>
      <c r="B149" s="16" t="s">
        <v>164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6"/>
      <c r="R149" s="16"/>
      <c r="S149" s="16"/>
      <c r="T149" s="17">
        <v>1000</v>
      </c>
      <c r="U149" s="17">
        <v>0</v>
      </c>
      <c r="V149" s="17">
        <v>0</v>
      </c>
      <c r="W149" s="17">
        <v>0</v>
      </c>
      <c r="X149" s="17">
        <v>0</v>
      </c>
      <c r="Y149" s="17">
        <v>0</v>
      </c>
      <c r="Z149" s="17">
        <v>0</v>
      </c>
      <c r="AA149" s="17">
        <v>0</v>
      </c>
      <c r="AB149" s="17">
        <v>0</v>
      </c>
      <c r="AC149" s="17">
        <v>0</v>
      </c>
      <c r="AD149" s="29">
        <v>1000</v>
      </c>
      <c r="AE149" s="29">
        <v>670</v>
      </c>
      <c r="AF149" s="29">
        <v>0</v>
      </c>
    </row>
    <row r="150" spans="1:32" ht="47.25" x14ac:dyDescent="0.25">
      <c r="A150" s="15" t="s">
        <v>34</v>
      </c>
      <c r="B150" s="16" t="s">
        <v>164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6" t="s">
        <v>35</v>
      </c>
      <c r="R150" s="16"/>
      <c r="S150" s="16"/>
      <c r="T150" s="17">
        <v>304.2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  <c r="AB150" s="17">
        <v>0</v>
      </c>
      <c r="AC150" s="17">
        <v>0</v>
      </c>
      <c r="AD150" s="29">
        <v>304.2</v>
      </c>
      <c r="AE150" s="29">
        <v>0</v>
      </c>
      <c r="AF150" s="29">
        <v>0</v>
      </c>
    </row>
    <row r="151" spans="1:32" ht="31.5" x14ac:dyDescent="0.25">
      <c r="A151" s="15" t="s">
        <v>36</v>
      </c>
      <c r="B151" s="16" t="s">
        <v>164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6" t="s">
        <v>37</v>
      </c>
      <c r="R151" s="16"/>
      <c r="S151" s="16"/>
      <c r="T151" s="17">
        <v>695.8</v>
      </c>
      <c r="U151" s="17">
        <v>0</v>
      </c>
      <c r="V151" s="17">
        <v>0</v>
      </c>
      <c r="W151" s="17">
        <v>0</v>
      </c>
      <c r="X151" s="17">
        <v>0</v>
      </c>
      <c r="Y151" s="17">
        <v>0</v>
      </c>
      <c r="Z151" s="17">
        <v>0</v>
      </c>
      <c r="AA151" s="17">
        <v>0</v>
      </c>
      <c r="AB151" s="17">
        <v>0</v>
      </c>
      <c r="AC151" s="17">
        <v>0</v>
      </c>
      <c r="AD151" s="29">
        <v>695.8</v>
      </c>
      <c r="AE151" s="29">
        <v>670</v>
      </c>
      <c r="AF151" s="29">
        <v>0</v>
      </c>
    </row>
    <row r="152" spans="1:32" ht="31.5" x14ac:dyDescent="0.25">
      <c r="A152" s="15" t="s">
        <v>165</v>
      </c>
      <c r="B152" s="16" t="s">
        <v>166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6"/>
      <c r="R152" s="16"/>
      <c r="S152" s="16"/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  <c r="AB152" s="17">
        <v>0</v>
      </c>
      <c r="AC152" s="17">
        <v>0</v>
      </c>
      <c r="AD152" s="29">
        <v>0</v>
      </c>
      <c r="AE152" s="29">
        <v>255</v>
      </c>
      <c r="AF152" s="29">
        <v>0</v>
      </c>
    </row>
    <row r="153" spans="1:32" ht="47.25" x14ac:dyDescent="0.25">
      <c r="A153" s="15" t="s">
        <v>34</v>
      </c>
      <c r="B153" s="16" t="s">
        <v>166</v>
      </c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6" t="s">
        <v>35</v>
      </c>
      <c r="R153" s="16"/>
      <c r="S153" s="16"/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  <c r="AB153" s="17">
        <v>0</v>
      </c>
      <c r="AC153" s="17">
        <v>0</v>
      </c>
      <c r="AD153" s="29">
        <v>0</v>
      </c>
      <c r="AE153" s="29">
        <v>50</v>
      </c>
      <c r="AF153" s="29">
        <v>0</v>
      </c>
    </row>
    <row r="154" spans="1:32" ht="31.5" x14ac:dyDescent="0.25">
      <c r="A154" s="15" t="s">
        <v>36</v>
      </c>
      <c r="B154" s="16" t="s">
        <v>166</v>
      </c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6" t="s">
        <v>37</v>
      </c>
      <c r="R154" s="16"/>
      <c r="S154" s="16"/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  <c r="AB154" s="17">
        <v>0</v>
      </c>
      <c r="AC154" s="17">
        <v>0</v>
      </c>
      <c r="AD154" s="29">
        <v>0</v>
      </c>
      <c r="AE154" s="29">
        <v>205</v>
      </c>
      <c r="AF154" s="29">
        <v>0</v>
      </c>
    </row>
    <row r="155" spans="1:32" ht="31.5" x14ac:dyDescent="0.25">
      <c r="A155" s="15" t="s">
        <v>167</v>
      </c>
      <c r="B155" s="16" t="s">
        <v>168</v>
      </c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6"/>
      <c r="R155" s="16"/>
      <c r="S155" s="16"/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  <c r="AB155" s="17">
        <v>0</v>
      </c>
      <c r="AC155" s="17">
        <v>0</v>
      </c>
      <c r="AD155" s="29">
        <v>0</v>
      </c>
      <c r="AE155" s="29">
        <v>175</v>
      </c>
      <c r="AF155" s="29">
        <v>0</v>
      </c>
    </row>
    <row r="156" spans="1:32" ht="31.5" x14ac:dyDescent="0.25">
      <c r="A156" s="15" t="s">
        <v>36</v>
      </c>
      <c r="B156" s="16" t="s">
        <v>168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6" t="s">
        <v>37</v>
      </c>
      <c r="R156" s="16"/>
      <c r="S156" s="16"/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  <c r="AB156" s="17">
        <v>0</v>
      </c>
      <c r="AC156" s="17">
        <v>0</v>
      </c>
      <c r="AD156" s="29">
        <v>0</v>
      </c>
      <c r="AE156" s="29">
        <v>175</v>
      </c>
      <c r="AF156" s="29">
        <v>0</v>
      </c>
    </row>
    <row r="157" spans="1:32" ht="18.75" x14ac:dyDescent="0.25">
      <c r="A157" s="7" t="s">
        <v>169</v>
      </c>
      <c r="B157" s="8" t="s">
        <v>170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9"/>
      <c r="R157" s="8"/>
      <c r="S157" s="8"/>
      <c r="T157" s="10">
        <v>450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27">
        <v>450</v>
      </c>
      <c r="AE157" s="27">
        <v>190</v>
      </c>
      <c r="AF157" s="27">
        <v>0</v>
      </c>
    </row>
    <row r="158" spans="1:32" ht="18.75" x14ac:dyDescent="0.25">
      <c r="A158" s="11" t="s">
        <v>171</v>
      </c>
      <c r="B158" s="12" t="s">
        <v>172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3"/>
      <c r="R158" s="12"/>
      <c r="S158" s="12"/>
      <c r="T158" s="14">
        <v>450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28">
        <v>450</v>
      </c>
      <c r="AE158" s="28">
        <v>190</v>
      </c>
      <c r="AF158" s="28">
        <v>0</v>
      </c>
    </row>
    <row r="159" spans="1:32" ht="18.75" x14ac:dyDescent="0.25">
      <c r="A159" s="15" t="s">
        <v>173</v>
      </c>
      <c r="B159" s="16" t="s">
        <v>174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6"/>
      <c r="R159" s="16"/>
      <c r="S159" s="16"/>
      <c r="T159" s="17">
        <v>450</v>
      </c>
      <c r="U159" s="17">
        <v>0</v>
      </c>
      <c r="V159" s="17"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0</v>
      </c>
      <c r="AB159" s="17">
        <v>0</v>
      </c>
      <c r="AC159" s="17">
        <v>0</v>
      </c>
      <c r="AD159" s="29">
        <v>450</v>
      </c>
      <c r="AE159" s="29">
        <v>190</v>
      </c>
      <c r="AF159" s="29">
        <v>0</v>
      </c>
    </row>
    <row r="160" spans="1:32" ht="47.25" x14ac:dyDescent="0.25">
      <c r="A160" s="15" t="s">
        <v>34</v>
      </c>
      <c r="B160" s="16" t="s">
        <v>174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6" t="s">
        <v>35</v>
      </c>
      <c r="R160" s="16"/>
      <c r="S160" s="16"/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0</v>
      </c>
      <c r="AB160" s="17">
        <v>0</v>
      </c>
      <c r="AC160" s="17">
        <v>0</v>
      </c>
      <c r="AD160" s="29">
        <v>0</v>
      </c>
      <c r="AE160" s="29">
        <v>15</v>
      </c>
      <c r="AF160" s="29">
        <v>0</v>
      </c>
    </row>
    <row r="161" spans="1:35" ht="31.5" x14ac:dyDescent="0.25">
      <c r="A161" s="15" t="s">
        <v>36</v>
      </c>
      <c r="B161" s="16" t="s">
        <v>174</v>
      </c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6" t="s">
        <v>37</v>
      </c>
      <c r="R161" s="16"/>
      <c r="S161" s="16"/>
      <c r="T161" s="17">
        <v>450</v>
      </c>
      <c r="U161" s="17">
        <v>0</v>
      </c>
      <c r="V161" s="17">
        <v>0</v>
      </c>
      <c r="W161" s="17">
        <v>0</v>
      </c>
      <c r="X161" s="17">
        <v>0</v>
      </c>
      <c r="Y161" s="17">
        <v>0</v>
      </c>
      <c r="Z161" s="17">
        <v>0</v>
      </c>
      <c r="AA161" s="17">
        <v>0</v>
      </c>
      <c r="AB161" s="17">
        <v>0</v>
      </c>
      <c r="AC161" s="17">
        <v>0</v>
      </c>
      <c r="AD161" s="29">
        <v>450</v>
      </c>
      <c r="AE161" s="29">
        <v>175</v>
      </c>
      <c r="AF161" s="29">
        <v>0</v>
      </c>
    </row>
    <row r="162" spans="1:35" ht="47.25" x14ac:dyDescent="0.25">
      <c r="A162" s="7" t="s">
        <v>175</v>
      </c>
      <c r="B162" s="8" t="s">
        <v>176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9"/>
      <c r="R162" s="8"/>
      <c r="S162" s="8"/>
      <c r="T162" s="10">
        <v>40806.400000000001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27">
        <v>40806.400000000001</v>
      </c>
      <c r="AE162" s="27">
        <v>40392.5</v>
      </c>
      <c r="AF162" s="27">
        <v>37086.800000000003</v>
      </c>
      <c r="AG162" s="21">
        <f>AD163+AD167+AD171+AD175</f>
        <v>40806.400000000001</v>
      </c>
      <c r="AH162" s="21">
        <f t="shared" ref="AH162:AI162" si="11">AE163+AE167+AE171+AE175</f>
        <v>40392.5</v>
      </c>
      <c r="AI162" s="21">
        <f t="shared" si="11"/>
        <v>37086.800000000003</v>
      </c>
    </row>
    <row r="163" spans="1:35" ht="63" x14ac:dyDescent="0.25">
      <c r="A163" s="7" t="s">
        <v>177</v>
      </c>
      <c r="B163" s="8" t="s">
        <v>178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9"/>
      <c r="R163" s="8"/>
      <c r="S163" s="8"/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27">
        <v>0</v>
      </c>
      <c r="AE163" s="27">
        <v>1000</v>
      </c>
      <c r="AF163" s="27">
        <v>0</v>
      </c>
    </row>
    <row r="164" spans="1:35" ht="31.5" x14ac:dyDescent="0.25">
      <c r="A164" s="11" t="s">
        <v>179</v>
      </c>
      <c r="B164" s="12" t="s">
        <v>180</v>
      </c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3"/>
      <c r="R164" s="12"/>
      <c r="S164" s="12"/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28">
        <v>0</v>
      </c>
      <c r="AE164" s="28">
        <v>1000</v>
      </c>
      <c r="AF164" s="28">
        <v>0</v>
      </c>
    </row>
    <row r="165" spans="1:35" ht="18.75" x14ac:dyDescent="0.25">
      <c r="A165" s="15" t="s">
        <v>181</v>
      </c>
      <c r="B165" s="16" t="s">
        <v>182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6"/>
      <c r="R165" s="16"/>
      <c r="S165" s="16"/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7">
        <v>0</v>
      </c>
      <c r="Z165" s="17">
        <v>0</v>
      </c>
      <c r="AA165" s="17">
        <v>0</v>
      </c>
      <c r="AB165" s="17">
        <v>0</v>
      </c>
      <c r="AC165" s="17">
        <v>0</v>
      </c>
      <c r="AD165" s="29">
        <v>0</v>
      </c>
      <c r="AE165" s="29">
        <v>1000</v>
      </c>
      <c r="AF165" s="29">
        <v>0</v>
      </c>
    </row>
    <row r="166" spans="1:35" ht="31.5" x14ac:dyDescent="0.25">
      <c r="A166" s="15" t="s">
        <v>36</v>
      </c>
      <c r="B166" s="16" t="s">
        <v>182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6" t="s">
        <v>37</v>
      </c>
      <c r="R166" s="16"/>
      <c r="S166" s="16"/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7">
        <v>0</v>
      </c>
      <c r="Z166" s="17">
        <v>0</v>
      </c>
      <c r="AA166" s="17">
        <v>0</v>
      </c>
      <c r="AB166" s="17">
        <v>0</v>
      </c>
      <c r="AC166" s="17">
        <v>0</v>
      </c>
      <c r="AD166" s="29">
        <v>0</v>
      </c>
      <c r="AE166" s="29">
        <v>1000</v>
      </c>
      <c r="AF166" s="29">
        <v>0</v>
      </c>
    </row>
    <row r="167" spans="1:35" ht="31.5" x14ac:dyDescent="0.25">
      <c r="A167" s="7" t="s">
        <v>183</v>
      </c>
      <c r="B167" s="8" t="s">
        <v>184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9"/>
      <c r="R167" s="8"/>
      <c r="S167" s="8"/>
      <c r="T167" s="10">
        <v>1658.5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27">
        <v>1658.5</v>
      </c>
      <c r="AE167" s="27">
        <v>1015</v>
      </c>
      <c r="AF167" s="27">
        <v>848</v>
      </c>
    </row>
    <row r="168" spans="1:35" ht="31.5" x14ac:dyDescent="0.25">
      <c r="A168" s="11" t="s">
        <v>185</v>
      </c>
      <c r="B168" s="12" t="s">
        <v>186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3"/>
      <c r="R168" s="12"/>
      <c r="S168" s="12"/>
      <c r="T168" s="14">
        <v>1658.5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28">
        <v>1658.5</v>
      </c>
      <c r="AE168" s="28">
        <v>1015</v>
      </c>
      <c r="AF168" s="28">
        <v>848</v>
      </c>
    </row>
    <row r="169" spans="1:35" ht="31.5" x14ac:dyDescent="0.25">
      <c r="A169" s="15" t="s">
        <v>187</v>
      </c>
      <c r="B169" s="16" t="s">
        <v>188</v>
      </c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6"/>
      <c r="R169" s="16"/>
      <c r="S169" s="16"/>
      <c r="T169" s="17">
        <v>1658.5</v>
      </c>
      <c r="U169" s="17">
        <v>0</v>
      </c>
      <c r="V169" s="17">
        <v>0</v>
      </c>
      <c r="W169" s="17">
        <v>0</v>
      </c>
      <c r="X169" s="17">
        <v>0</v>
      </c>
      <c r="Y169" s="17">
        <v>0</v>
      </c>
      <c r="Z169" s="17">
        <v>0</v>
      </c>
      <c r="AA169" s="17">
        <v>0</v>
      </c>
      <c r="AB169" s="17">
        <v>0</v>
      </c>
      <c r="AC169" s="17">
        <v>0</v>
      </c>
      <c r="AD169" s="29">
        <v>1658.5</v>
      </c>
      <c r="AE169" s="29">
        <v>1015</v>
      </c>
      <c r="AF169" s="29">
        <v>848</v>
      </c>
    </row>
    <row r="170" spans="1:35" ht="18.75" x14ac:dyDescent="0.25">
      <c r="A170" s="15" t="s">
        <v>50</v>
      </c>
      <c r="B170" s="16" t="s">
        <v>188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6" t="s">
        <v>51</v>
      </c>
      <c r="R170" s="16"/>
      <c r="S170" s="16"/>
      <c r="T170" s="17">
        <v>1658.5</v>
      </c>
      <c r="U170" s="17">
        <v>0</v>
      </c>
      <c r="V170" s="17">
        <v>0</v>
      </c>
      <c r="W170" s="17">
        <v>0</v>
      </c>
      <c r="X170" s="17">
        <v>0</v>
      </c>
      <c r="Y170" s="17">
        <v>0</v>
      </c>
      <c r="Z170" s="17">
        <v>0</v>
      </c>
      <c r="AA170" s="17">
        <v>0</v>
      </c>
      <c r="AB170" s="17">
        <v>0</v>
      </c>
      <c r="AC170" s="17">
        <v>0</v>
      </c>
      <c r="AD170" s="29">
        <v>1658.5</v>
      </c>
      <c r="AE170" s="29">
        <v>1015</v>
      </c>
      <c r="AF170" s="29">
        <v>848</v>
      </c>
    </row>
    <row r="171" spans="1:35" ht="78.75" x14ac:dyDescent="0.25">
      <c r="A171" s="20" t="s">
        <v>189</v>
      </c>
      <c r="B171" s="8" t="s">
        <v>190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9"/>
      <c r="R171" s="8"/>
      <c r="S171" s="8"/>
      <c r="T171" s="10">
        <v>3272.8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27">
        <v>3272.8</v>
      </c>
      <c r="AE171" s="27">
        <v>0</v>
      </c>
      <c r="AF171" s="27">
        <v>0</v>
      </c>
    </row>
    <row r="172" spans="1:35" ht="63" x14ac:dyDescent="0.25">
      <c r="A172" s="11" t="s">
        <v>191</v>
      </c>
      <c r="B172" s="12" t="s">
        <v>192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3"/>
      <c r="R172" s="12"/>
      <c r="S172" s="12"/>
      <c r="T172" s="14">
        <v>3272.8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28">
        <v>3272.8</v>
      </c>
      <c r="AE172" s="28">
        <v>0</v>
      </c>
      <c r="AF172" s="28">
        <v>0</v>
      </c>
    </row>
    <row r="173" spans="1:35" ht="63" x14ac:dyDescent="0.25">
      <c r="A173" s="15" t="s">
        <v>193</v>
      </c>
      <c r="B173" s="16" t="s">
        <v>194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6"/>
      <c r="R173" s="16"/>
      <c r="S173" s="16"/>
      <c r="T173" s="17">
        <v>3272.8</v>
      </c>
      <c r="U173" s="17">
        <v>0</v>
      </c>
      <c r="V173" s="17">
        <v>0</v>
      </c>
      <c r="W173" s="17">
        <v>0</v>
      </c>
      <c r="X173" s="17">
        <v>0</v>
      </c>
      <c r="Y173" s="17">
        <v>0</v>
      </c>
      <c r="Z173" s="17">
        <v>0</v>
      </c>
      <c r="AA173" s="17">
        <v>0</v>
      </c>
      <c r="AB173" s="17">
        <v>0</v>
      </c>
      <c r="AC173" s="17">
        <v>0</v>
      </c>
      <c r="AD173" s="29">
        <v>3272.8</v>
      </c>
      <c r="AE173" s="29">
        <v>0</v>
      </c>
      <c r="AF173" s="29">
        <v>0</v>
      </c>
    </row>
    <row r="174" spans="1:35" ht="31.5" x14ac:dyDescent="0.25">
      <c r="A174" s="15" t="s">
        <v>195</v>
      </c>
      <c r="B174" s="16" t="s">
        <v>194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6" t="s">
        <v>196</v>
      </c>
      <c r="R174" s="16"/>
      <c r="S174" s="16"/>
      <c r="T174" s="17">
        <v>3272.8</v>
      </c>
      <c r="U174" s="17">
        <v>0</v>
      </c>
      <c r="V174" s="17">
        <v>0</v>
      </c>
      <c r="W174" s="17">
        <v>0</v>
      </c>
      <c r="X174" s="17">
        <v>0</v>
      </c>
      <c r="Y174" s="17">
        <v>0</v>
      </c>
      <c r="Z174" s="17">
        <v>0</v>
      </c>
      <c r="AA174" s="17">
        <v>0</v>
      </c>
      <c r="AB174" s="17">
        <v>0</v>
      </c>
      <c r="AC174" s="17">
        <v>0</v>
      </c>
      <c r="AD174" s="29">
        <v>3272.8</v>
      </c>
      <c r="AE174" s="29">
        <v>0</v>
      </c>
      <c r="AF174" s="29">
        <v>0</v>
      </c>
    </row>
    <row r="175" spans="1:35" ht="47.25" x14ac:dyDescent="0.25">
      <c r="A175" s="7" t="s">
        <v>197</v>
      </c>
      <c r="B175" s="8" t="s">
        <v>198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9"/>
      <c r="R175" s="8"/>
      <c r="S175" s="8"/>
      <c r="T175" s="10">
        <v>35875.1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27">
        <v>35875.1</v>
      </c>
      <c r="AE175" s="27">
        <v>38377.5</v>
      </c>
      <c r="AF175" s="27">
        <v>36238.800000000003</v>
      </c>
    </row>
    <row r="176" spans="1:35" ht="31.5" x14ac:dyDescent="0.25">
      <c r="A176" s="11" t="s">
        <v>199</v>
      </c>
      <c r="B176" s="12" t="s">
        <v>200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3"/>
      <c r="R176" s="12"/>
      <c r="S176" s="12"/>
      <c r="T176" s="14">
        <v>35875.1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28">
        <v>35875.1</v>
      </c>
      <c r="AE176" s="28">
        <v>38377.5</v>
      </c>
      <c r="AF176" s="28">
        <v>36238.800000000003</v>
      </c>
    </row>
    <row r="177" spans="1:35" ht="47.25" x14ac:dyDescent="0.25">
      <c r="A177" s="15" t="s">
        <v>201</v>
      </c>
      <c r="B177" s="16" t="s">
        <v>202</v>
      </c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6"/>
      <c r="R177" s="16"/>
      <c r="S177" s="16"/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7">
        <v>0</v>
      </c>
      <c r="Z177" s="17">
        <v>0</v>
      </c>
      <c r="AA177" s="17">
        <v>0</v>
      </c>
      <c r="AB177" s="17">
        <v>0</v>
      </c>
      <c r="AC177" s="17">
        <v>0</v>
      </c>
      <c r="AD177" s="29">
        <v>0</v>
      </c>
      <c r="AE177" s="29">
        <v>2285.6</v>
      </c>
      <c r="AF177" s="29">
        <v>0</v>
      </c>
    </row>
    <row r="178" spans="1:35" ht="18.75" x14ac:dyDescent="0.25">
      <c r="A178" s="15" t="s">
        <v>50</v>
      </c>
      <c r="B178" s="16" t="s">
        <v>202</v>
      </c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6" t="s">
        <v>51</v>
      </c>
      <c r="R178" s="16"/>
      <c r="S178" s="16"/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7">
        <v>0</v>
      </c>
      <c r="Z178" s="17">
        <v>0</v>
      </c>
      <c r="AA178" s="17">
        <v>0</v>
      </c>
      <c r="AB178" s="17">
        <v>0</v>
      </c>
      <c r="AC178" s="17">
        <v>0</v>
      </c>
      <c r="AD178" s="29">
        <v>0</v>
      </c>
      <c r="AE178" s="29">
        <v>2285.6</v>
      </c>
      <c r="AF178" s="29">
        <v>0</v>
      </c>
    </row>
    <row r="179" spans="1:35" ht="47.25" x14ac:dyDescent="0.25">
      <c r="A179" s="15" t="s">
        <v>203</v>
      </c>
      <c r="B179" s="16" t="s">
        <v>204</v>
      </c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6"/>
      <c r="R179" s="16"/>
      <c r="S179" s="16"/>
      <c r="T179" s="17">
        <v>35875.1</v>
      </c>
      <c r="U179" s="17">
        <v>0</v>
      </c>
      <c r="V179" s="17">
        <v>0</v>
      </c>
      <c r="W179" s="17">
        <v>0</v>
      </c>
      <c r="X179" s="17">
        <v>0</v>
      </c>
      <c r="Y179" s="17">
        <v>0</v>
      </c>
      <c r="Z179" s="17">
        <v>0</v>
      </c>
      <c r="AA179" s="17">
        <v>0</v>
      </c>
      <c r="AB179" s="17">
        <v>0</v>
      </c>
      <c r="AC179" s="17">
        <v>0</v>
      </c>
      <c r="AD179" s="29">
        <v>35875.1</v>
      </c>
      <c r="AE179" s="29">
        <v>34811.800000000003</v>
      </c>
      <c r="AF179" s="29">
        <v>36238.800000000003</v>
      </c>
    </row>
    <row r="180" spans="1:35" ht="31.5" x14ac:dyDescent="0.25">
      <c r="A180" s="15" t="s">
        <v>195</v>
      </c>
      <c r="B180" s="16" t="s">
        <v>204</v>
      </c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6" t="s">
        <v>196</v>
      </c>
      <c r="R180" s="16"/>
      <c r="S180" s="16"/>
      <c r="T180" s="17">
        <v>35875.1</v>
      </c>
      <c r="U180" s="17">
        <v>0</v>
      </c>
      <c r="V180" s="17">
        <v>0</v>
      </c>
      <c r="W180" s="17">
        <v>0</v>
      </c>
      <c r="X180" s="17">
        <v>0</v>
      </c>
      <c r="Y180" s="17">
        <v>0</v>
      </c>
      <c r="Z180" s="17">
        <v>0</v>
      </c>
      <c r="AA180" s="17">
        <v>0</v>
      </c>
      <c r="AB180" s="17">
        <v>0</v>
      </c>
      <c r="AC180" s="17">
        <v>0</v>
      </c>
      <c r="AD180" s="29">
        <v>35875.1</v>
      </c>
      <c r="AE180" s="29">
        <v>34811.800000000003</v>
      </c>
      <c r="AF180" s="29">
        <v>36238.800000000003</v>
      </c>
    </row>
    <row r="181" spans="1:35" ht="47.25" x14ac:dyDescent="0.25">
      <c r="A181" s="15" t="s">
        <v>205</v>
      </c>
      <c r="B181" s="16" t="s">
        <v>206</v>
      </c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6"/>
      <c r="R181" s="16"/>
      <c r="S181" s="16"/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7">
        <v>0</v>
      </c>
      <c r="Z181" s="17">
        <v>0</v>
      </c>
      <c r="AA181" s="17">
        <v>0</v>
      </c>
      <c r="AB181" s="17">
        <v>0</v>
      </c>
      <c r="AC181" s="17">
        <v>0</v>
      </c>
      <c r="AD181" s="29">
        <v>0</v>
      </c>
      <c r="AE181" s="29">
        <v>1280.0999999999999</v>
      </c>
      <c r="AF181" s="29">
        <v>0</v>
      </c>
    </row>
    <row r="182" spans="1:35" ht="31.5" x14ac:dyDescent="0.25">
      <c r="A182" s="15" t="s">
        <v>195</v>
      </c>
      <c r="B182" s="16" t="s">
        <v>206</v>
      </c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6" t="s">
        <v>196</v>
      </c>
      <c r="R182" s="16"/>
      <c r="S182" s="16"/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7">
        <v>0</v>
      </c>
      <c r="Z182" s="17">
        <v>0</v>
      </c>
      <c r="AA182" s="17">
        <v>0</v>
      </c>
      <c r="AB182" s="17">
        <v>0</v>
      </c>
      <c r="AC182" s="17">
        <v>0</v>
      </c>
      <c r="AD182" s="29">
        <v>0</v>
      </c>
      <c r="AE182" s="29">
        <v>1280.0999999999999</v>
      </c>
      <c r="AF182" s="29">
        <v>0</v>
      </c>
    </row>
    <row r="183" spans="1:35" ht="31.5" x14ac:dyDescent="0.25">
      <c r="A183" s="7" t="s">
        <v>207</v>
      </c>
      <c r="B183" s="8" t="s">
        <v>208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9"/>
      <c r="R183" s="8"/>
      <c r="S183" s="8"/>
      <c r="T183" s="10">
        <v>1427.2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27">
        <v>1427.2</v>
      </c>
      <c r="AE183" s="27">
        <v>2926</v>
      </c>
      <c r="AF183" s="27">
        <v>924.4</v>
      </c>
      <c r="AG183" s="21">
        <f>AD185+AD198+AD215+AD222</f>
        <v>1427.2</v>
      </c>
      <c r="AH183" s="21">
        <f t="shared" ref="AH183:AI183" si="12">AE185+AE198+AE215+AE222</f>
        <v>2926</v>
      </c>
      <c r="AI183" s="21">
        <f t="shared" si="12"/>
        <v>924.4</v>
      </c>
    </row>
    <row r="184" spans="1:35" ht="31.5" x14ac:dyDescent="0.25">
      <c r="A184" s="7" t="s">
        <v>209</v>
      </c>
      <c r="B184" s="8" t="s">
        <v>210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9"/>
      <c r="R184" s="8"/>
      <c r="S184" s="8"/>
      <c r="T184" s="10">
        <v>1427.2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27">
        <v>1427.2</v>
      </c>
      <c r="AE184" s="27">
        <v>2926</v>
      </c>
      <c r="AF184" s="27">
        <v>924.4</v>
      </c>
    </row>
    <row r="185" spans="1:35" ht="31.5" x14ac:dyDescent="0.25">
      <c r="A185" s="11" t="s">
        <v>211</v>
      </c>
      <c r="B185" s="12" t="s">
        <v>212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3"/>
      <c r="R185" s="12"/>
      <c r="S185" s="12"/>
      <c r="T185" s="14">
        <v>235.6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28">
        <v>235.6</v>
      </c>
      <c r="AE185" s="28">
        <v>976.6</v>
      </c>
      <c r="AF185" s="28">
        <v>0</v>
      </c>
    </row>
    <row r="186" spans="1:35" ht="18.75" x14ac:dyDescent="0.25">
      <c r="A186" s="15" t="s">
        <v>213</v>
      </c>
      <c r="B186" s="16" t="s">
        <v>214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6"/>
      <c r="R186" s="16"/>
      <c r="S186" s="16"/>
      <c r="T186" s="17">
        <v>25</v>
      </c>
      <c r="U186" s="17">
        <v>0</v>
      </c>
      <c r="V186" s="17">
        <v>0</v>
      </c>
      <c r="W186" s="17">
        <v>0</v>
      </c>
      <c r="X186" s="17">
        <v>0</v>
      </c>
      <c r="Y186" s="17">
        <v>0</v>
      </c>
      <c r="Z186" s="17">
        <v>0</v>
      </c>
      <c r="AA186" s="17">
        <v>0</v>
      </c>
      <c r="AB186" s="17">
        <v>0</v>
      </c>
      <c r="AC186" s="17">
        <v>0</v>
      </c>
      <c r="AD186" s="29">
        <v>25</v>
      </c>
      <c r="AE186" s="29">
        <v>10</v>
      </c>
      <c r="AF186" s="29">
        <v>0</v>
      </c>
    </row>
    <row r="187" spans="1:35" ht="31.5" x14ac:dyDescent="0.25">
      <c r="A187" s="15" t="s">
        <v>36</v>
      </c>
      <c r="B187" s="16" t="s">
        <v>214</v>
      </c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6" t="s">
        <v>37</v>
      </c>
      <c r="R187" s="16"/>
      <c r="S187" s="16"/>
      <c r="T187" s="17">
        <v>25</v>
      </c>
      <c r="U187" s="17">
        <v>0</v>
      </c>
      <c r="V187" s="17">
        <v>0</v>
      </c>
      <c r="W187" s="17">
        <v>0</v>
      </c>
      <c r="X187" s="17">
        <v>0</v>
      </c>
      <c r="Y187" s="17">
        <v>0</v>
      </c>
      <c r="Z187" s="17">
        <v>0</v>
      </c>
      <c r="AA187" s="17">
        <v>0</v>
      </c>
      <c r="AB187" s="17">
        <v>0</v>
      </c>
      <c r="AC187" s="17">
        <v>0</v>
      </c>
      <c r="AD187" s="29">
        <v>25</v>
      </c>
      <c r="AE187" s="29">
        <v>10</v>
      </c>
      <c r="AF187" s="29">
        <v>0</v>
      </c>
    </row>
    <row r="188" spans="1:35" ht="18.75" x14ac:dyDescent="0.25">
      <c r="A188" s="15" t="s">
        <v>215</v>
      </c>
      <c r="B188" s="16" t="s">
        <v>216</v>
      </c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6"/>
      <c r="R188" s="16"/>
      <c r="S188" s="16"/>
      <c r="T188" s="17">
        <v>181</v>
      </c>
      <c r="U188" s="17">
        <v>0</v>
      </c>
      <c r="V188" s="17">
        <v>0</v>
      </c>
      <c r="W188" s="17">
        <v>0</v>
      </c>
      <c r="X188" s="17">
        <v>0</v>
      </c>
      <c r="Y188" s="17">
        <v>0</v>
      </c>
      <c r="Z188" s="17">
        <v>0</v>
      </c>
      <c r="AA188" s="17">
        <v>0</v>
      </c>
      <c r="AB188" s="17">
        <v>0</v>
      </c>
      <c r="AC188" s="17">
        <v>0</v>
      </c>
      <c r="AD188" s="29">
        <v>181</v>
      </c>
      <c r="AE188" s="29">
        <v>140</v>
      </c>
      <c r="AF188" s="29">
        <v>0</v>
      </c>
    </row>
    <row r="189" spans="1:35" ht="31.5" x14ac:dyDescent="0.25">
      <c r="A189" s="15" t="s">
        <v>36</v>
      </c>
      <c r="B189" s="16" t="s">
        <v>216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6" t="s">
        <v>37</v>
      </c>
      <c r="R189" s="16"/>
      <c r="S189" s="16"/>
      <c r="T189" s="17">
        <v>181</v>
      </c>
      <c r="U189" s="17">
        <v>0</v>
      </c>
      <c r="V189" s="17">
        <v>0</v>
      </c>
      <c r="W189" s="17">
        <v>0</v>
      </c>
      <c r="X189" s="17">
        <v>0</v>
      </c>
      <c r="Y189" s="17">
        <v>0</v>
      </c>
      <c r="Z189" s="17">
        <v>0</v>
      </c>
      <c r="AA189" s="17">
        <v>0</v>
      </c>
      <c r="AB189" s="17">
        <v>0</v>
      </c>
      <c r="AC189" s="17">
        <v>0</v>
      </c>
      <c r="AD189" s="29">
        <v>181</v>
      </c>
      <c r="AE189" s="29">
        <v>140</v>
      </c>
      <c r="AF189" s="29">
        <v>0</v>
      </c>
    </row>
    <row r="190" spans="1:35" ht="31.5" x14ac:dyDescent="0.25">
      <c r="A190" s="15" t="s">
        <v>217</v>
      </c>
      <c r="B190" s="16" t="s">
        <v>218</v>
      </c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6"/>
      <c r="R190" s="16"/>
      <c r="S190" s="16"/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7">
        <v>0</v>
      </c>
      <c r="Z190" s="17">
        <v>0</v>
      </c>
      <c r="AA190" s="17">
        <v>0</v>
      </c>
      <c r="AB190" s="17">
        <v>0</v>
      </c>
      <c r="AC190" s="17">
        <v>0</v>
      </c>
      <c r="AD190" s="29">
        <v>0</v>
      </c>
      <c r="AE190" s="29">
        <v>480</v>
      </c>
      <c r="AF190" s="29">
        <v>0</v>
      </c>
    </row>
    <row r="191" spans="1:35" ht="31.5" x14ac:dyDescent="0.25">
      <c r="A191" s="15" t="s">
        <v>36</v>
      </c>
      <c r="B191" s="16" t="s">
        <v>218</v>
      </c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6" t="s">
        <v>37</v>
      </c>
      <c r="R191" s="16"/>
      <c r="S191" s="16"/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7">
        <v>0</v>
      </c>
      <c r="Z191" s="17">
        <v>0</v>
      </c>
      <c r="AA191" s="17">
        <v>0</v>
      </c>
      <c r="AB191" s="17">
        <v>0</v>
      </c>
      <c r="AC191" s="17">
        <v>0</v>
      </c>
      <c r="AD191" s="29">
        <v>0</v>
      </c>
      <c r="AE191" s="29">
        <v>480</v>
      </c>
      <c r="AF191" s="29">
        <v>0</v>
      </c>
    </row>
    <row r="192" spans="1:35" ht="18.75" x14ac:dyDescent="0.25">
      <c r="A192" s="15" t="s">
        <v>219</v>
      </c>
      <c r="B192" s="16" t="s">
        <v>220</v>
      </c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6"/>
      <c r="R192" s="16"/>
      <c r="S192" s="16"/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7">
        <v>0</v>
      </c>
      <c r="Z192" s="17">
        <v>0</v>
      </c>
      <c r="AA192" s="17">
        <v>0</v>
      </c>
      <c r="AB192" s="17">
        <v>0</v>
      </c>
      <c r="AC192" s="17">
        <v>0</v>
      </c>
      <c r="AD192" s="29">
        <v>0</v>
      </c>
      <c r="AE192" s="29">
        <v>150</v>
      </c>
      <c r="AF192" s="29">
        <v>0</v>
      </c>
    </row>
    <row r="193" spans="1:32" ht="31.5" x14ac:dyDescent="0.25">
      <c r="A193" s="15" t="s">
        <v>36</v>
      </c>
      <c r="B193" s="16" t="s">
        <v>220</v>
      </c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6" t="s">
        <v>37</v>
      </c>
      <c r="R193" s="16"/>
      <c r="S193" s="16"/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7">
        <v>0</v>
      </c>
      <c r="Z193" s="17">
        <v>0</v>
      </c>
      <c r="AA193" s="17">
        <v>0</v>
      </c>
      <c r="AB193" s="17">
        <v>0</v>
      </c>
      <c r="AC193" s="17">
        <v>0</v>
      </c>
      <c r="AD193" s="29">
        <v>0</v>
      </c>
      <c r="AE193" s="29">
        <v>150</v>
      </c>
      <c r="AF193" s="29">
        <v>0</v>
      </c>
    </row>
    <row r="194" spans="1:32" ht="18.75" x14ac:dyDescent="0.25">
      <c r="A194" s="15" t="s">
        <v>221</v>
      </c>
      <c r="B194" s="16" t="s">
        <v>222</v>
      </c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6"/>
      <c r="R194" s="16"/>
      <c r="S194" s="16"/>
      <c r="T194" s="17">
        <v>29.6</v>
      </c>
      <c r="U194" s="17">
        <v>0</v>
      </c>
      <c r="V194" s="17">
        <v>0</v>
      </c>
      <c r="W194" s="17">
        <v>0</v>
      </c>
      <c r="X194" s="17">
        <v>0</v>
      </c>
      <c r="Y194" s="17">
        <v>0</v>
      </c>
      <c r="Z194" s="17">
        <v>0</v>
      </c>
      <c r="AA194" s="17">
        <v>0</v>
      </c>
      <c r="AB194" s="17">
        <v>0</v>
      </c>
      <c r="AC194" s="17">
        <v>0</v>
      </c>
      <c r="AD194" s="29">
        <v>29.6</v>
      </c>
      <c r="AE194" s="29">
        <v>16</v>
      </c>
      <c r="AF194" s="29">
        <v>0</v>
      </c>
    </row>
    <row r="195" spans="1:32" ht="31.5" x14ac:dyDescent="0.25">
      <c r="A195" s="15" t="s">
        <v>36</v>
      </c>
      <c r="B195" s="16" t="s">
        <v>222</v>
      </c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6" t="s">
        <v>37</v>
      </c>
      <c r="R195" s="16"/>
      <c r="S195" s="16"/>
      <c r="T195" s="17">
        <v>29.6</v>
      </c>
      <c r="U195" s="17">
        <v>0</v>
      </c>
      <c r="V195" s="17">
        <v>0</v>
      </c>
      <c r="W195" s="17">
        <v>0</v>
      </c>
      <c r="X195" s="17">
        <v>0</v>
      </c>
      <c r="Y195" s="17">
        <v>0</v>
      </c>
      <c r="Z195" s="17">
        <v>0</v>
      </c>
      <c r="AA195" s="17">
        <v>0</v>
      </c>
      <c r="AB195" s="17">
        <v>0</v>
      </c>
      <c r="AC195" s="17">
        <v>0</v>
      </c>
      <c r="AD195" s="29">
        <v>29.6</v>
      </c>
      <c r="AE195" s="29">
        <v>16</v>
      </c>
      <c r="AF195" s="29">
        <v>0</v>
      </c>
    </row>
    <row r="196" spans="1:32" ht="18.75" x14ac:dyDescent="0.25">
      <c r="A196" s="15" t="s">
        <v>223</v>
      </c>
      <c r="B196" s="16" t="s">
        <v>224</v>
      </c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6"/>
      <c r="R196" s="16"/>
      <c r="S196" s="16"/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7">
        <v>0</v>
      </c>
      <c r="Z196" s="17">
        <v>0</v>
      </c>
      <c r="AA196" s="17">
        <v>0</v>
      </c>
      <c r="AB196" s="17">
        <v>0</v>
      </c>
      <c r="AC196" s="17">
        <v>0</v>
      </c>
      <c r="AD196" s="29">
        <v>0</v>
      </c>
      <c r="AE196" s="29">
        <v>180.6</v>
      </c>
      <c r="AF196" s="29">
        <v>0</v>
      </c>
    </row>
    <row r="197" spans="1:32" ht="31.5" x14ac:dyDescent="0.25">
      <c r="A197" s="15" t="s">
        <v>36</v>
      </c>
      <c r="B197" s="16" t="s">
        <v>224</v>
      </c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6" t="s">
        <v>37</v>
      </c>
      <c r="R197" s="16"/>
      <c r="S197" s="16"/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7">
        <v>0</v>
      </c>
      <c r="Z197" s="17">
        <v>0</v>
      </c>
      <c r="AA197" s="17">
        <v>0</v>
      </c>
      <c r="AB197" s="17">
        <v>0</v>
      </c>
      <c r="AC197" s="17">
        <v>0</v>
      </c>
      <c r="AD197" s="29">
        <v>0</v>
      </c>
      <c r="AE197" s="29">
        <v>180.6</v>
      </c>
      <c r="AF197" s="29">
        <v>0</v>
      </c>
    </row>
    <row r="198" spans="1:32" ht="47.25" x14ac:dyDescent="0.25">
      <c r="A198" s="11" t="s">
        <v>225</v>
      </c>
      <c r="B198" s="12" t="s">
        <v>226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3"/>
      <c r="R198" s="12"/>
      <c r="S198" s="12"/>
      <c r="T198" s="14">
        <v>998.6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14">
        <v>0</v>
      </c>
      <c r="AB198" s="14">
        <v>0</v>
      </c>
      <c r="AC198" s="14">
        <v>0</v>
      </c>
      <c r="AD198" s="28">
        <v>998.6</v>
      </c>
      <c r="AE198" s="28">
        <v>1534.4</v>
      </c>
      <c r="AF198" s="28">
        <v>924.4</v>
      </c>
    </row>
    <row r="199" spans="1:32" ht="31.5" x14ac:dyDescent="0.25">
      <c r="A199" s="15" t="s">
        <v>227</v>
      </c>
      <c r="B199" s="16" t="s">
        <v>228</v>
      </c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6"/>
      <c r="R199" s="16"/>
      <c r="S199" s="16"/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7">
        <v>0</v>
      </c>
      <c r="Z199" s="17">
        <v>0</v>
      </c>
      <c r="AA199" s="17">
        <v>0</v>
      </c>
      <c r="AB199" s="17">
        <v>0</v>
      </c>
      <c r="AC199" s="17">
        <v>0</v>
      </c>
      <c r="AD199" s="29">
        <v>0</v>
      </c>
      <c r="AE199" s="29">
        <v>300</v>
      </c>
      <c r="AF199" s="29">
        <v>0</v>
      </c>
    </row>
    <row r="200" spans="1:32" ht="31.5" x14ac:dyDescent="0.25">
      <c r="A200" s="15" t="s">
        <v>36</v>
      </c>
      <c r="B200" s="16" t="s">
        <v>228</v>
      </c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6" t="s">
        <v>37</v>
      </c>
      <c r="R200" s="16"/>
      <c r="S200" s="16"/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7">
        <v>0</v>
      </c>
      <c r="Z200" s="17">
        <v>0</v>
      </c>
      <c r="AA200" s="17">
        <v>0</v>
      </c>
      <c r="AB200" s="17">
        <v>0</v>
      </c>
      <c r="AC200" s="17">
        <v>0</v>
      </c>
      <c r="AD200" s="29">
        <v>0</v>
      </c>
      <c r="AE200" s="29">
        <v>300</v>
      </c>
      <c r="AF200" s="29">
        <v>0</v>
      </c>
    </row>
    <row r="201" spans="1:32" ht="31.5" x14ac:dyDescent="0.25">
      <c r="A201" s="15" t="s">
        <v>229</v>
      </c>
      <c r="B201" s="16" t="s">
        <v>230</v>
      </c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6"/>
      <c r="R201" s="16"/>
      <c r="S201" s="16"/>
      <c r="T201" s="17">
        <v>109.2</v>
      </c>
      <c r="U201" s="17">
        <v>0</v>
      </c>
      <c r="V201" s="17">
        <v>0</v>
      </c>
      <c r="W201" s="17">
        <v>0</v>
      </c>
      <c r="X201" s="17">
        <v>0</v>
      </c>
      <c r="Y201" s="17">
        <v>0</v>
      </c>
      <c r="Z201" s="17">
        <v>0</v>
      </c>
      <c r="AA201" s="17">
        <v>0</v>
      </c>
      <c r="AB201" s="17">
        <v>0</v>
      </c>
      <c r="AC201" s="17">
        <v>0</v>
      </c>
      <c r="AD201" s="29">
        <v>109.2</v>
      </c>
      <c r="AE201" s="29">
        <v>120</v>
      </c>
      <c r="AF201" s="29">
        <v>0</v>
      </c>
    </row>
    <row r="202" spans="1:32" ht="31.5" x14ac:dyDescent="0.25">
      <c r="A202" s="15" t="s">
        <v>36</v>
      </c>
      <c r="B202" s="16" t="s">
        <v>230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6" t="s">
        <v>37</v>
      </c>
      <c r="R202" s="16"/>
      <c r="S202" s="16"/>
      <c r="T202" s="17">
        <v>109.2</v>
      </c>
      <c r="U202" s="17">
        <v>0</v>
      </c>
      <c r="V202" s="17">
        <v>0</v>
      </c>
      <c r="W202" s="17">
        <v>0</v>
      </c>
      <c r="X202" s="17">
        <v>0</v>
      </c>
      <c r="Y202" s="17">
        <v>0</v>
      </c>
      <c r="Z202" s="17">
        <v>0</v>
      </c>
      <c r="AA202" s="17">
        <v>0</v>
      </c>
      <c r="AB202" s="17">
        <v>0</v>
      </c>
      <c r="AC202" s="17">
        <v>0</v>
      </c>
      <c r="AD202" s="29">
        <v>109.2</v>
      </c>
      <c r="AE202" s="29">
        <v>120</v>
      </c>
      <c r="AF202" s="29">
        <v>0</v>
      </c>
    </row>
    <row r="203" spans="1:32" ht="18.75" x14ac:dyDescent="0.25">
      <c r="A203" s="15" t="s">
        <v>231</v>
      </c>
      <c r="B203" s="16" t="s">
        <v>232</v>
      </c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6"/>
      <c r="R203" s="16"/>
      <c r="S203" s="16"/>
      <c r="T203" s="17">
        <v>0</v>
      </c>
      <c r="U203" s="17">
        <v>0</v>
      </c>
      <c r="V203" s="17">
        <v>0</v>
      </c>
      <c r="W203" s="17">
        <v>0</v>
      </c>
      <c r="X203" s="17">
        <v>0</v>
      </c>
      <c r="Y203" s="17">
        <v>0</v>
      </c>
      <c r="Z203" s="17">
        <v>0</v>
      </c>
      <c r="AA203" s="17">
        <v>0</v>
      </c>
      <c r="AB203" s="17">
        <v>0</v>
      </c>
      <c r="AC203" s="17">
        <v>0</v>
      </c>
      <c r="AD203" s="29">
        <v>0</v>
      </c>
      <c r="AE203" s="29">
        <v>50</v>
      </c>
      <c r="AF203" s="29">
        <v>0</v>
      </c>
    </row>
    <row r="204" spans="1:32" ht="31.5" x14ac:dyDescent="0.25">
      <c r="A204" s="15" t="s">
        <v>36</v>
      </c>
      <c r="B204" s="16" t="s">
        <v>232</v>
      </c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6" t="s">
        <v>37</v>
      </c>
      <c r="R204" s="16"/>
      <c r="S204" s="16"/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7">
        <v>0</v>
      </c>
      <c r="Z204" s="17">
        <v>0</v>
      </c>
      <c r="AA204" s="17">
        <v>0</v>
      </c>
      <c r="AB204" s="17">
        <v>0</v>
      </c>
      <c r="AC204" s="17">
        <v>0</v>
      </c>
      <c r="AD204" s="29">
        <v>0</v>
      </c>
      <c r="AE204" s="29">
        <v>50</v>
      </c>
      <c r="AF204" s="29">
        <v>0</v>
      </c>
    </row>
    <row r="205" spans="1:32" ht="18.75" x14ac:dyDescent="0.25">
      <c r="A205" s="15" t="s">
        <v>233</v>
      </c>
      <c r="B205" s="16" t="s">
        <v>234</v>
      </c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6"/>
      <c r="R205" s="16"/>
      <c r="S205" s="16"/>
      <c r="T205" s="17">
        <v>10</v>
      </c>
      <c r="U205" s="17">
        <v>0</v>
      </c>
      <c r="V205" s="17">
        <v>0</v>
      </c>
      <c r="W205" s="17">
        <v>0</v>
      </c>
      <c r="X205" s="17">
        <v>0</v>
      </c>
      <c r="Y205" s="17">
        <v>0</v>
      </c>
      <c r="Z205" s="17">
        <v>0</v>
      </c>
      <c r="AA205" s="17">
        <v>0</v>
      </c>
      <c r="AB205" s="17">
        <v>0</v>
      </c>
      <c r="AC205" s="17">
        <v>0</v>
      </c>
      <c r="AD205" s="29">
        <v>10</v>
      </c>
      <c r="AE205" s="29">
        <v>10</v>
      </c>
      <c r="AF205" s="29">
        <v>0</v>
      </c>
    </row>
    <row r="206" spans="1:32" ht="31.5" x14ac:dyDescent="0.25">
      <c r="A206" s="15" t="s">
        <v>36</v>
      </c>
      <c r="B206" s="16" t="s">
        <v>234</v>
      </c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6" t="s">
        <v>37</v>
      </c>
      <c r="R206" s="16"/>
      <c r="S206" s="16"/>
      <c r="T206" s="17">
        <v>10</v>
      </c>
      <c r="U206" s="17">
        <v>0</v>
      </c>
      <c r="V206" s="17">
        <v>0</v>
      </c>
      <c r="W206" s="17">
        <v>0</v>
      </c>
      <c r="X206" s="17">
        <v>0</v>
      </c>
      <c r="Y206" s="17">
        <v>0</v>
      </c>
      <c r="Z206" s="17">
        <v>0</v>
      </c>
      <c r="AA206" s="17">
        <v>0</v>
      </c>
      <c r="AB206" s="17">
        <v>0</v>
      </c>
      <c r="AC206" s="17">
        <v>0</v>
      </c>
      <c r="AD206" s="29">
        <v>10</v>
      </c>
      <c r="AE206" s="29">
        <v>10</v>
      </c>
      <c r="AF206" s="29">
        <v>0</v>
      </c>
    </row>
    <row r="207" spans="1:32" ht="31.5" x14ac:dyDescent="0.25">
      <c r="A207" s="15" t="s">
        <v>235</v>
      </c>
      <c r="B207" s="16" t="s">
        <v>236</v>
      </c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6"/>
      <c r="R207" s="16"/>
      <c r="S207" s="16"/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7">
        <v>0</v>
      </c>
      <c r="Z207" s="17">
        <v>0</v>
      </c>
      <c r="AA207" s="17">
        <v>0</v>
      </c>
      <c r="AB207" s="17">
        <v>0</v>
      </c>
      <c r="AC207" s="17">
        <v>0</v>
      </c>
      <c r="AD207" s="29">
        <v>0</v>
      </c>
      <c r="AE207" s="29">
        <v>100</v>
      </c>
      <c r="AF207" s="29">
        <v>0</v>
      </c>
    </row>
    <row r="208" spans="1:32" ht="31.5" x14ac:dyDescent="0.25">
      <c r="A208" s="15" t="s">
        <v>36</v>
      </c>
      <c r="B208" s="16" t="s">
        <v>236</v>
      </c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6" t="s">
        <v>37</v>
      </c>
      <c r="R208" s="16"/>
      <c r="S208" s="16"/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7">
        <v>0</v>
      </c>
      <c r="Z208" s="17">
        <v>0</v>
      </c>
      <c r="AA208" s="17">
        <v>0</v>
      </c>
      <c r="AB208" s="17">
        <v>0</v>
      </c>
      <c r="AC208" s="17">
        <v>0</v>
      </c>
      <c r="AD208" s="29">
        <v>0</v>
      </c>
      <c r="AE208" s="29">
        <v>100</v>
      </c>
      <c r="AF208" s="29">
        <v>0</v>
      </c>
    </row>
    <row r="209" spans="1:32" ht="31.5" x14ac:dyDescent="0.25">
      <c r="A209" s="15" t="s">
        <v>237</v>
      </c>
      <c r="B209" s="16" t="s">
        <v>238</v>
      </c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6"/>
      <c r="R209" s="16"/>
      <c r="S209" s="16"/>
      <c r="T209" s="17">
        <v>25</v>
      </c>
      <c r="U209" s="17">
        <v>0</v>
      </c>
      <c r="V209" s="17">
        <v>0</v>
      </c>
      <c r="W209" s="17">
        <v>0</v>
      </c>
      <c r="X209" s="17">
        <v>0</v>
      </c>
      <c r="Y209" s="17">
        <v>0</v>
      </c>
      <c r="Z209" s="17">
        <v>0</v>
      </c>
      <c r="AA209" s="17">
        <v>0</v>
      </c>
      <c r="AB209" s="17">
        <v>0</v>
      </c>
      <c r="AC209" s="17">
        <v>0</v>
      </c>
      <c r="AD209" s="29">
        <v>25</v>
      </c>
      <c r="AE209" s="29">
        <v>30</v>
      </c>
      <c r="AF209" s="29">
        <v>0</v>
      </c>
    </row>
    <row r="210" spans="1:32" ht="31.5" x14ac:dyDescent="0.25">
      <c r="A210" s="15" t="s">
        <v>36</v>
      </c>
      <c r="B210" s="16" t="s">
        <v>238</v>
      </c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6" t="s">
        <v>37</v>
      </c>
      <c r="R210" s="16"/>
      <c r="S210" s="16"/>
      <c r="T210" s="17">
        <v>25</v>
      </c>
      <c r="U210" s="17">
        <v>0</v>
      </c>
      <c r="V210" s="17">
        <v>0</v>
      </c>
      <c r="W210" s="17">
        <v>0</v>
      </c>
      <c r="X210" s="17">
        <v>0</v>
      </c>
      <c r="Y210" s="17">
        <v>0</v>
      </c>
      <c r="Z210" s="17">
        <v>0</v>
      </c>
      <c r="AA210" s="17">
        <v>0</v>
      </c>
      <c r="AB210" s="17">
        <v>0</v>
      </c>
      <c r="AC210" s="17">
        <v>0</v>
      </c>
      <c r="AD210" s="29">
        <v>25</v>
      </c>
      <c r="AE210" s="29">
        <v>30</v>
      </c>
      <c r="AF210" s="29">
        <v>0</v>
      </c>
    </row>
    <row r="211" spans="1:32" ht="18.75" x14ac:dyDescent="0.25">
      <c r="A211" s="15" t="s">
        <v>239</v>
      </c>
      <c r="B211" s="16" t="s">
        <v>240</v>
      </c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6"/>
      <c r="R211" s="16"/>
      <c r="S211" s="16"/>
      <c r="T211" s="17">
        <v>0</v>
      </c>
      <c r="U211" s="17">
        <v>0</v>
      </c>
      <c r="V211" s="17">
        <v>0</v>
      </c>
      <c r="W211" s="17">
        <v>0</v>
      </c>
      <c r="X211" s="17">
        <v>0</v>
      </c>
      <c r="Y211" s="17">
        <v>0</v>
      </c>
      <c r="Z211" s="17">
        <v>0</v>
      </c>
      <c r="AA211" s="17">
        <v>0</v>
      </c>
      <c r="AB211" s="17">
        <v>0</v>
      </c>
      <c r="AC211" s="17">
        <v>0</v>
      </c>
      <c r="AD211" s="29">
        <v>0</v>
      </c>
      <c r="AE211" s="29">
        <v>70</v>
      </c>
      <c r="AF211" s="29">
        <v>70</v>
      </c>
    </row>
    <row r="212" spans="1:32" ht="31.5" x14ac:dyDescent="0.25">
      <c r="A212" s="15" t="s">
        <v>36</v>
      </c>
      <c r="B212" s="16" t="s">
        <v>240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6" t="s">
        <v>37</v>
      </c>
      <c r="R212" s="16"/>
      <c r="S212" s="16"/>
      <c r="T212" s="17">
        <v>0</v>
      </c>
      <c r="U212" s="17">
        <v>0</v>
      </c>
      <c r="V212" s="17">
        <v>0</v>
      </c>
      <c r="W212" s="17">
        <v>0</v>
      </c>
      <c r="X212" s="17">
        <v>0</v>
      </c>
      <c r="Y212" s="17">
        <v>0</v>
      </c>
      <c r="Z212" s="17">
        <v>0</v>
      </c>
      <c r="AA212" s="17">
        <v>0</v>
      </c>
      <c r="AB212" s="17">
        <v>0</v>
      </c>
      <c r="AC212" s="17">
        <v>0</v>
      </c>
      <c r="AD212" s="29">
        <v>0</v>
      </c>
      <c r="AE212" s="29">
        <v>70</v>
      </c>
      <c r="AF212" s="29">
        <v>70</v>
      </c>
    </row>
    <row r="213" spans="1:32" ht="18.75" x14ac:dyDescent="0.25">
      <c r="A213" s="15" t="s">
        <v>241</v>
      </c>
      <c r="B213" s="16" t="s">
        <v>242</v>
      </c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6"/>
      <c r="R213" s="16"/>
      <c r="S213" s="16"/>
      <c r="T213" s="17">
        <v>854.4</v>
      </c>
      <c r="U213" s="17">
        <v>0</v>
      </c>
      <c r="V213" s="17">
        <v>0</v>
      </c>
      <c r="W213" s="17">
        <v>0</v>
      </c>
      <c r="X213" s="17">
        <v>0</v>
      </c>
      <c r="Y213" s="17">
        <v>0</v>
      </c>
      <c r="Z213" s="17">
        <v>0</v>
      </c>
      <c r="AA213" s="17">
        <v>0</v>
      </c>
      <c r="AB213" s="17">
        <v>0</v>
      </c>
      <c r="AC213" s="17">
        <v>0</v>
      </c>
      <c r="AD213" s="29">
        <v>854.4</v>
      </c>
      <c r="AE213" s="29">
        <v>854.4</v>
      </c>
      <c r="AF213" s="29">
        <v>854.4</v>
      </c>
    </row>
    <row r="214" spans="1:32" ht="31.5" x14ac:dyDescent="0.25">
      <c r="A214" s="15" t="s">
        <v>36</v>
      </c>
      <c r="B214" s="16" t="s">
        <v>242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6" t="s">
        <v>37</v>
      </c>
      <c r="R214" s="16"/>
      <c r="S214" s="16"/>
      <c r="T214" s="17">
        <v>854.4</v>
      </c>
      <c r="U214" s="17">
        <v>0</v>
      </c>
      <c r="V214" s="17">
        <v>0</v>
      </c>
      <c r="W214" s="17">
        <v>0</v>
      </c>
      <c r="X214" s="17">
        <v>0</v>
      </c>
      <c r="Y214" s="17">
        <v>0</v>
      </c>
      <c r="Z214" s="17">
        <v>0</v>
      </c>
      <c r="AA214" s="17">
        <v>0</v>
      </c>
      <c r="AB214" s="17">
        <v>0</v>
      </c>
      <c r="AC214" s="17">
        <v>0</v>
      </c>
      <c r="AD214" s="29">
        <v>854.4</v>
      </c>
      <c r="AE214" s="29">
        <v>854.4</v>
      </c>
      <c r="AF214" s="29">
        <v>854.4</v>
      </c>
    </row>
    <row r="215" spans="1:32" ht="31.5" x14ac:dyDescent="0.25">
      <c r="A215" s="11" t="s">
        <v>243</v>
      </c>
      <c r="B215" s="12" t="s">
        <v>244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3"/>
      <c r="R215" s="12"/>
      <c r="S215" s="12"/>
      <c r="T215" s="14">
        <v>155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14">
        <v>0</v>
      </c>
      <c r="AB215" s="14">
        <v>0</v>
      </c>
      <c r="AC215" s="14">
        <v>0</v>
      </c>
      <c r="AD215" s="28">
        <v>155</v>
      </c>
      <c r="AE215" s="28">
        <v>375</v>
      </c>
      <c r="AF215" s="28">
        <v>0</v>
      </c>
    </row>
    <row r="216" spans="1:32" ht="18.75" x14ac:dyDescent="0.25">
      <c r="A216" s="15" t="s">
        <v>245</v>
      </c>
      <c r="B216" s="16" t="s">
        <v>246</v>
      </c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6"/>
      <c r="R216" s="16"/>
      <c r="S216" s="16"/>
      <c r="T216" s="17">
        <v>0</v>
      </c>
      <c r="U216" s="17">
        <v>0</v>
      </c>
      <c r="V216" s="17">
        <v>0</v>
      </c>
      <c r="W216" s="17">
        <v>0</v>
      </c>
      <c r="X216" s="17">
        <v>0</v>
      </c>
      <c r="Y216" s="17">
        <v>0</v>
      </c>
      <c r="Z216" s="17">
        <v>0</v>
      </c>
      <c r="AA216" s="17">
        <v>0</v>
      </c>
      <c r="AB216" s="17">
        <v>0</v>
      </c>
      <c r="AC216" s="17">
        <v>0</v>
      </c>
      <c r="AD216" s="29">
        <v>0</v>
      </c>
      <c r="AE216" s="29">
        <v>160</v>
      </c>
      <c r="AF216" s="29">
        <v>0</v>
      </c>
    </row>
    <row r="217" spans="1:32" ht="31.5" x14ac:dyDescent="0.25">
      <c r="A217" s="15" t="s">
        <v>36</v>
      </c>
      <c r="B217" s="16" t="s">
        <v>246</v>
      </c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6" t="s">
        <v>37</v>
      </c>
      <c r="R217" s="16"/>
      <c r="S217" s="16"/>
      <c r="T217" s="17">
        <v>0</v>
      </c>
      <c r="U217" s="17">
        <v>0</v>
      </c>
      <c r="V217" s="17">
        <v>0</v>
      </c>
      <c r="W217" s="17">
        <v>0</v>
      </c>
      <c r="X217" s="17">
        <v>0</v>
      </c>
      <c r="Y217" s="17">
        <v>0</v>
      </c>
      <c r="Z217" s="17">
        <v>0</v>
      </c>
      <c r="AA217" s="17">
        <v>0</v>
      </c>
      <c r="AB217" s="17">
        <v>0</v>
      </c>
      <c r="AC217" s="17">
        <v>0</v>
      </c>
      <c r="AD217" s="29">
        <v>0</v>
      </c>
      <c r="AE217" s="29">
        <v>160</v>
      </c>
      <c r="AF217" s="29">
        <v>0</v>
      </c>
    </row>
    <row r="218" spans="1:32" ht="31.5" x14ac:dyDescent="0.25">
      <c r="A218" s="15" t="s">
        <v>247</v>
      </c>
      <c r="B218" s="16" t="s">
        <v>248</v>
      </c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6"/>
      <c r="R218" s="16"/>
      <c r="S218" s="16"/>
      <c r="T218" s="17">
        <v>155</v>
      </c>
      <c r="U218" s="17">
        <v>0</v>
      </c>
      <c r="V218" s="17">
        <v>0</v>
      </c>
      <c r="W218" s="17">
        <v>0</v>
      </c>
      <c r="X218" s="17">
        <v>0</v>
      </c>
      <c r="Y218" s="17">
        <v>0</v>
      </c>
      <c r="Z218" s="17">
        <v>0</v>
      </c>
      <c r="AA218" s="17">
        <v>0</v>
      </c>
      <c r="AB218" s="17">
        <v>0</v>
      </c>
      <c r="AC218" s="17">
        <v>0</v>
      </c>
      <c r="AD218" s="29">
        <v>155</v>
      </c>
      <c r="AE218" s="29">
        <v>130</v>
      </c>
      <c r="AF218" s="29">
        <v>0</v>
      </c>
    </row>
    <row r="219" spans="1:32" ht="31.5" x14ac:dyDescent="0.25">
      <c r="A219" s="15" t="s">
        <v>30</v>
      </c>
      <c r="B219" s="16" t="s">
        <v>248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6" t="s">
        <v>31</v>
      </c>
      <c r="R219" s="16"/>
      <c r="S219" s="16"/>
      <c r="T219" s="17">
        <v>155</v>
      </c>
      <c r="U219" s="17">
        <v>0</v>
      </c>
      <c r="V219" s="17">
        <v>0</v>
      </c>
      <c r="W219" s="17">
        <v>0</v>
      </c>
      <c r="X219" s="17">
        <v>0</v>
      </c>
      <c r="Y219" s="17">
        <v>0</v>
      </c>
      <c r="Z219" s="17">
        <v>0</v>
      </c>
      <c r="AA219" s="17">
        <v>0</v>
      </c>
      <c r="AB219" s="17">
        <v>0</v>
      </c>
      <c r="AC219" s="17">
        <v>0</v>
      </c>
      <c r="AD219" s="29">
        <v>155</v>
      </c>
      <c r="AE219" s="29">
        <v>130</v>
      </c>
      <c r="AF219" s="29">
        <v>0</v>
      </c>
    </row>
    <row r="220" spans="1:32" ht="18.75" x14ac:dyDescent="0.25">
      <c r="A220" s="15" t="s">
        <v>249</v>
      </c>
      <c r="B220" s="16" t="s">
        <v>250</v>
      </c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6"/>
      <c r="R220" s="16"/>
      <c r="S220" s="16"/>
      <c r="T220" s="17">
        <v>0</v>
      </c>
      <c r="U220" s="17">
        <v>0</v>
      </c>
      <c r="V220" s="17">
        <v>0</v>
      </c>
      <c r="W220" s="17">
        <v>0</v>
      </c>
      <c r="X220" s="17">
        <v>0</v>
      </c>
      <c r="Y220" s="17">
        <v>0</v>
      </c>
      <c r="Z220" s="17">
        <v>0</v>
      </c>
      <c r="AA220" s="17">
        <v>0</v>
      </c>
      <c r="AB220" s="17">
        <v>0</v>
      </c>
      <c r="AC220" s="17">
        <v>0</v>
      </c>
      <c r="AD220" s="29">
        <v>0</v>
      </c>
      <c r="AE220" s="29">
        <v>85</v>
      </c>
      <c r="AF220" s="29">
        <v>0</v>
      </c>
    </row>
    <row r="221" spans="1:32" ht="31.5" x14ac:dyDescent="0.25">
      <c r="A221" s="15" t="s">
        <v>36</v>
      </c>
      <c r="B221" s="16" t="s">
        <v>250</v>
      </c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6" t="s">
        <v>37</v>
      </c>
      <c r="R221" s="16"/>
      <c r="S221" s="16"/>
      <c r="T221" s="17">
        <v>0</v>
      </c>
      <c r="U221" s="17">
        <v>0</v>
      </c>
      <c r="V221" s="17">
        <v>0</v>
      </c>
      <c r="W221" s="17">
        <v>0</v>
      </c>
      <c r="X221" s="17">
        <v>0</v>
      </c>
      <c r="Y221" s="17">
        <v>0</v>
      </c>
      <c r="Z221" s="17">
        <v>0</v>
      </c>
      <c r="AA221" s="17">
        <v>0</v>
      </c>
      <c r="AB221" s="17">
        <v>0</v>
      </c>
      <c r="AC221" s="17">
        <v>0</v>
      </c>
      <c r="AD221" s="29">
        <v>0</v>
      </c>
      <c r="AE221" s="29">
        <v>85</v>
      </c>
      <c r="AF221" s="29">
        <v>0</v>
      </c>
    </row>
    <row r="222" spans="1:32" ht="47.25" x14ac:dyDescent="0.25">
      <c r="A222" s="11" t="s">
        <v>251</v>
      </c>
      <c r="B222" s="12" t="s">
        <v>252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3"/>
      <c r="R222" s="12"/>
      <c r="S222" s="12"/>
      <c r="T222" s="14">
        <v>38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0</v>
      </c>
      <c r="AA222" s="14">
        <v>0</v>
      </c>
      <c r="AB222" s="14">
        <v>0</v>
      </c>
      <c r="AC222" s="14">
        <v>0</v>
      </c>
      <c r="AD222" s="28">
        <v>38</v>
      </c>
      <c r="AE222" s="28">
        <v>40</v>
      </c>
      <c r="AF222" s="28">
        <v>0</v>
      </c>
    </row>
    <row r="223" spans="1:32" ht="18.75" x14ac:dyDescent="0.25">
      <c r="A223" s="15" t="s">
        <v>253</v>
      </c>
      <c r="B223" s="16" t="s">
        <v>254</v>
      </c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6"/>
      <c r="R223" s="16"/>
      <c r="S223" s="16"/>
      <c r="T223" s="17">
        <v>15</v>
      </c>
      <c r="U223" s="17">
        <v>0</v>
      </c>
      <c r="V223" s="17">
        <v>0</v>
      </c>
      <c r="W223" s="17">
        <v>0</v>
      </c>
      <c r="X223" s="17">
        <v>0</v>
      </c>
      <c r="Y223" s="17">
        <v>0</v>
      </c>
      <c r="Z223" s="17">
        <v>0</v>
      </c>
      <c r="AA223" s="17">
        <v>0</v>
      </c>
      <c r="AB223" s="17">
        <v>0</v>
      </c>
      <c r="AC223" s="17">
        <v>0</v>
      </c>
      <c r="AD223" s="29">
        <v>15</v>
      </c>
      <c r="AE223" s="29">
        <v>15</v>
      </c>
      <c r="AF223" s="29">
        <v>0</v>
      </c>
    </row>
    <row r="224" spans="1:32" ht="31.5" x14ac:dyDescent="0.25">
      <c r="A224" s="15" t="s">
        <v>36</v>
      </c>
      <c r="B224" s="16" t="s">
        <v>254</v>
      </c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6" t="s">
        <v>37</v>
      </c>
      <c r="R224" s="16"/>
      <c r="S224" s="16"/>
      <c r="T224" s="17">
        <v>15</v>
      </c>
      <c r="U224" s="17">
        <v>0</v>
      </c>
      <c r="V224" s="17">
        <v>0</v>
      </c>
      <c r="W224" s="17">
        <v>0</v>
      </c>
      <c r="X224" s="17">
        <v>0</v>
      </c>
      <c r="Y224" s="17">
        <v>0</v>
      </c>
      <c r="Z224" s="17">
        <v>0</v>
      </c>
      <c r="AA224" s="17">
        <v>0</v>
      </c>
      <c r="AB224" s="17">
        <v>0</v>
      </c>
      <c r="AC224" s="17">
        <v>0</v>
      </c>
      <c r="AD224" s="29">
        <v>15</v>
      </c>
      <c r="AE224" s="29">
        <v>15</v>
      </c>
      <c r="AF224" s="29">
        <v>0</v>
      </c>
    </row>
    <row r="225" spans="1:35" ht="18.75" x14ac:dyDescent="0.25">
      <c r="A225" s="15" t="s">
        <v>255</v>
      </c>
      <c r="B225" s="16" t="s">
        <v>256</v>
      </c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6"/>
      <c r="R225" s="16"/>
      <c r="S225" s="16"/>
      <c r="T225" s="17">
        <v>23</v>
      </c>
      <c r="U225" s="17">
        <v>0</v>
      </c>
      <c r="V225" s="17">
        <v>0</v>
      </c>
      <c r="W225" s="17">
        <v>0</v>
      </c>
      <c r="X225" s="17">
        <v>0</v>
      </c>
      <c r="Y225" s="17">
        <v>0</v>
      </c>
      <c r="Z225" s="17">
        <v>0</v>
      </c>
      <c r="AA225" s="17">
        <v>0</v>
      </c>
      <c r="AB225" s="17">
        <v>0</v>
      </c>
      <c r="AC225" s="17">
        <v>0</v>
      </c>
      <c r="AD225" s="29">
        <v>23</v>
      </c>
      <c r="AE225" s="29">
        <v>25</v>
      </c>
      <c r="AF225" s="29">
        <v>0</v>
      </c>
    </row>
    <row r="226" spans="1:35" ht="31.5" x14ac:dyDescent="0.25">
      <c r="A226" s="15" t="s">
        <v>36</v>
      </c>
      <c r="B226" s="16" t="s">
        <v>256</v>
      </c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6" t="s">
        <v>37</v>
      </c>
      <c r="R226" s="16"/>
      <c r="S226" s="16"/>
      <c r="T226" s="17">
        <v>23</v>
      </c>
      <c r="U226" s="17">
        <v>0</v>
      </c>
      <c r="V226" s="17">
        <v>0</v>
      </c>
      <c r="W226" s="17">
        <v>0</v>
      </c>
      <c r="X226" s="17">
        <v>0</v>
      </c>
      <c r="Y226" s="17">
        <v>0</v>
      </c>
      <c r="Z226" s="17">
        <v>0</v>
      </c>
      <c r="AA226" s="17">
        <v>0</v>
      </c>
      <c r="AB226" s="17">
        <v>0</v>
      </c>
      <c r="AC226" s="17">
        <v>0</v>
      </c>
      <c r="AD226" s="29">
        <v>23</v>
      </c>
      <c r="AE226" s="29">
        <v>25</v>
      </c>
      <c r="AF226" s="29">
        <v>0</v>
      </c>
    </row>
    <row r="227" spans="1:35" ht="31.5" x14ac:dyDescent="0.25">
      <c r="A227" s="7" t="s">
        <v>257</v>
      </c>
      <c r="B227" s="8" t="s">
        <v>258</v>
      </c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9"/>
      <c r="R227" s="8"/>
      <c r="S227" s="8"/>
      <c r="T227" s="10">
        <v>6694.8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27">
        <v>6694.8</v>
      </c>
      <c r="AE227" s="27">
        <v>7384.7</v>
      </c>
      <c r="AF227" s="27">
        <v>4694.8</v>
      </c>
      <c r="AG227" s="21">
        <f>AD228+AD238+AD242</f>
        <v>6694.8</v>
      </c>
      <c r="AH227" s="21">
        <f t="shared" ref="AH227:AI227" si="13">AE228+AE238+AE242</f>
        <v>7384.7000000000007</v>
      </c>
      <c r="AI227" s="21">
        <f t="shared" si="13"/>
        <v>4694.8</v>
      </c>
    </row>
    <row r="228" spans="1:35" ht="31.5" x14ac:dyDescent="0.25">
      <c r="A228" s="7" t="s">
        <v>259</v>
      </c>
      <c r="B228" s="8" t="s">
        <v>260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9"/>
      <c r="R228" s="8"/>
      <c r="S228" s="8"/>
      <c r="T228" s="10">
        <v>5020.6000000000004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27">
        <v>5020.6000000000004</v>
      </c>
      <c r="AE228" s="27">
        <v>5020.6000000000004</v>
      </c>
      <c r="AF228" s="27">
        <v>4694.8</v>
      </c>
    </row>
    <row r="229" spans="1:35" ht="63" x14ac:dyDescent="0.25">
      <c r="A229" s="11" t="s">
        <v>261</v>
      </c>
      <c r="B229" s="12" t="s">
        <v>262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3"/>
      <c r="R229" s="12"/>
      <c r="S229" s="12"/>
      <c r="T229" s="14">
        <v>325.8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  <c r="AD229" s="28">
        <v>325.8</v>
      </c>
      <c r="AE229" s="28">
        <v>325.8</v>
      </c>
      <c r="AF229" s="28">
        <v>0</v>
      </c>
    </row>
    <row r="230" spans="1:35" ht="18.75" x14ac:dyDescent="0.25">
      <c r="A230" s="15" t="s">
        <v>263</v>
      </c>
      <c r="B230" s="16" t="s">
        <v>264</v>
      </c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6"/>
      <c r="R230" s="16"/>
      <c r="S230" s="16"/>
      <c r="T230" s="17">
        <v>325.8</v>
      </c>
      <c r="U230" s="17">
        <v>0</v>
      </c>
      <c r="V230" s="17">
        <v>0</v>
      </c>
      <c r="W230" s="17">
        <v>0</v>
      </c>
      <c r="X230" s="17">
        <v>0</v>
      </c>
      <c r="Y230" s="17">
        <v>0</v>
      </c>
      <c r="Z230" s="17">
        <v>0</v>
      </c>
      <c r="AA230" s="17">
        <v>0</v>
      </c>
      <c r="AB230" s="17">
        <v>0</v>
      </c>
      <c r="AC230" s="17">
        <v>0</v>
      </c>
      <c r="AD230" s="29">
        <v>325.8</v>
      </c>
      <c r="AE230" s="29">
        <v>325.8</v>
      </c>
      <c r="AF230" s="29">
        <v>0</v>
      </c>
    </row>
    <row r="231" spans="1:35" ht="31.5" x14ac:dyDescent="0.25">
      <c r="A231" s="15" t="s">
        <v>36</v>
      </c>
      <c r="B231" s="16" t="s">
        <v>264</v>
      </c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6" t="s">
        <v>37</v>
      </c>
      <c r="R231" s="16"/>
      <c r="S231" s="16"/>
      <c r="T231" s="17">
        <v>265.8</v>
      </c>
      <c r="U231" s="17">
        <v>0</v>
      </c>
      <c r="V231" s="17">
        <v>0</v>
      </c>
      <c r="W231" s="17">
        <v>0</v>
      </c>
      <c r="X231" s="17">
        <v>0</v>
      </c>
      <c r="Y231" s="17">
        <v>0</v>
      </c>
      <c r="Z231" s="17">
        <v>0</v>
      </c>
      <c r="AA231" s="17">
        <v>0</v>
      </c>
      <c r="AB231" s="17">
        <v>0</v>
      </c>
      <c r="AC231" s="17">
        <v>0</v>
      </c>
      <c r="AD231" s="29">
        <v>265.8</v>
      </c>
      <c r="AE231" s="29">
        <v>265.8</v>
      </c>
      <c r="AF231" s="29">
        <v>0</v>
      </c>
    </row>
    <row r="232" spans="1:35" ht="18.75" x14ac:dyDescent="0.25">
      <c r="A232" s="15" t="s">
        <v>50</v>
      </c>
      <c r="B232" s="16" t="s">
        <v>264</v>
      </c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6" t="s">
        <v>51</v>
      </c>
      <c r="R232" s="16"/>
      <c r="S232" s="16"/>
      <c r="T232" s="17">
        <v>60</v>
      </c>
      <c r="U232" s="17">
        <v>0</v>
      </c>
      <c r="V232" s="17">
        <v>0</v>
      </c>
      <c r="W232" s="17">
        <v>0</v>
      </c>
      <c r="X232" s="17">
        <v>0</v>
      </c>
      <c r="Y232" s="17">
        <v>0</v>
      </c>
      <c r="Z232" s="17">
        <v>0</v>
      </c>
      <c r="AA232" s="17">
        <v>0</v>
      </c>
      <c r="AB232" s="17">
        <v>0</v>
      </c>
      <c r="AC232" s="17">
        <v>0</v>
      </c>
      <c r="AD232" s="29">
        <v>60</v>
      </c>
      <c r="AE232" s="29">
        <v>60</v>
      </c>
      <c r="AF232" s="29">
        <v>0</v>
      </c>
    </row>
    <row r="233" spans="1:35" ht="47.25" x14ac:dyDescent="0.25">
      <c r="A233" s="11" t="s">
        <v>265</v>
      </c>
      <c r="B233" s="12" t="s">
        <v>266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3"/>
      <c r="R233" s="12"/>
      <c r="S233" s="12"/>
      <c r="T233" s="14">
        <v>4694.8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28">
        <v>4694.8</v>
      </c>
      <c r="AE233" s="28">
        <v>4694.8</v>
      </c>
      <c r="AF233" s="28">
        <v>4694.8</v>
      </c>
    </row>
    <row r="234" spans="1:35" ht="31.5" x14ac:dyDescent="0.25">
      <c r="A234" s="15" t="s">
        <v>267</v>
      </c>
      <c r="B234" s="16" t="s">
        <v>268</v>
      </c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6"/>
      <c r="R234" s="16"/>
      <c r="S234" s="16"/>
      <c r="T234" s="17">
        <v>464.4</v>
      </c>
      <c r="U234" s="17">
        <v>0</v>
      </c>
      <c r="V234" s="17">
        <v>0</v>
      </c>
      <c r="W234" s="17">
        <v>0</v>
      </c>
      <c r="X234" s="17">
        <v>0</v>
      </c>
      <c r="Y234" s="17">
        <v>0</v>
      </c>
      <c r="Z234" s="17">
        <v>0</v>
      </c>
      <c r="AA234" s="17">
        <v>0</v>
      </c>
      <c r="AB234" s="17">
        <v>0</v>
      </c>
      <c r="AC234" s="17">
        <v>0</v>
      </c>
      <c r="AD234" s="29">
        <v>464.4</v>
      </c>
      <c r="AE234" s="29">
        <v>464.4</v>
      </c>
      <c r="AF234" s="29">
        <v>464.4</v>
      </c>
    </row>
    <row r="235" spans="1:35" ht="31.5" x14ac:dyDescent="0.25">
      <c r="A235" s="15" t="s">
        <v>30</v>
      </c>
      <c r="B235" s="16" t="s">
        <v>268</v>
      </c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6" t="s">
        <v>31</v>
      </c>
      <c r="R235" s="16"/>
      <c r="S235" s="16"/>
      <c r="T235" s="17">
        <v>464.4</v>
      </c>
      <c r="U235" s="17">
        <v>0</v>
      </c>
      <c r="V235" s="17">
        <v>0</v>
      </c>
      <c r="W235" s="17">
        <v>0</v>
      </c>
      <c r="X235" s="17">
        <v>0</v>
      </c>
      <c r="Y235" s="17">
        <v>0</v>
      </c>
      <c r="Z235" s="17">
        <v>0</v>
      </c>
      <c r="AA235" s="17">
        <v>0</v>
      </c>
      <c r="AB235" s="17">
        <v>0</v>
      </c>
      <c r="AC235" s="17">
        <v>0</v>
      </c>
      <c r="AD235" s="29">
        <v>464.4</v>
      </c>
      <c r="AE235" s="29">
        <v>464.4</v>
      </c>
      <c r="AF235" s="29">
        <v>464.4</v>
      </c>
    </row>
    <row r="236" spans="1:35" ht="31.5" x14ac:dyDescent="0.25">
      <c r="A236" s="15" t="s">
        <v>269</v>
      </c>
      <c r="B236" s="16" t="s">
        <v>270</v>
      </c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6"/>
      <c r="R236" s="16"/>
      <c r="S236" s="16"/>
      <c r="T236" s="17">
        <v>4230.3999999999996</v>
      </c>
      <c r="U236" s="17">
        <v>0</v>
      </c>
      <c r="V236" s="17">
        <v>0</v>
      </c>
      <c r="W236" s="17">
        <v>0</v>
      </c>
      <c r="X236" s="17">
        <v>0</v>
      </c>
      <c r="Y236" s="17">
        <v>0</v>
      </c>
      <c r="Z236" s="17">
        <v>0</v>
      </c>
      <c r="AA236" s="17">
        <v>0</v>
      </c>
      <c r="AB236" s="17">
        <v>0</v>
      </c>
      <c r="AC236" s="17">
        <v>0</v>
      </c>
      <c r="AD236" s="29">
        <v>4230.3999999999996</v>
      </c>
      <c r="AE236" s="29">
        <v>4230.3999999999996</v>
      </c>
      <c r="AF236" s="29">
        <v>4230.3999999999996</v>
      </c>
    </row>
    <row r="237" spans="1:35" ht="31.5" x14ac:dyDescent="0.25">
      <c r="A237" s="15" t="s">
        <v>30</v>
      </c>
      <c r="B237" s="16" t="s">
        <v>270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6" t="s">
        <v>31</v>
      </c>
      <c r="R237" s="16"/>
      <c r="S237" s="16"/>
      <c r="T237" s="17">
        <v>4230.3999999999996</v>
      </c>
      <c r="U237" s="17">
        <v>0</v>
      </c>
      <c r="V237" s="17">
        <v>0</v>
      </c>
      <c r="W237" s="17">
        <v>0</v>
      </c>
      <c r="X237" s="17">
        <v>0</v>
      </c>
      <c r="Y237" s="17">
        <v>0</v>
      </c>
      <c r="Z237" s="17">
        <v>0</v>
      </c>
      <c r="AA237" s="17">
        <v>0</v>
      </c>
      <c r="AB237" s="17">
        <v>0</v>
      </c>
      <c r="AC237" s="17">
        <v>0</v>
      </c>
      <c r="AD237" s="29">
        <v>4230.3999999999996</v>
      </c>
      <c r="AE237" s="29">
        <v>4230.3999999999996</v>
      </c>
      <c r="AF237" s="29">
        <v>4230.3999999999996</v>
      </c>
    </row>
    <row r="238" spans="1:35" ht="31.5" x14ac:dyDescent="0.25">
      <c r="A238" s="7" t="s">
        <v>271</v>
      </c>
      <c r="B238" s="8" t="s">
        <v>272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9"/>
      <c r="R238" s="8"/>
      <c r="S238" s="8"/>
      <c r="T238" s="10">
        <v>151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27">
        <v>151</v>
      </c>
      <c r="AE238" s="27">
        <v>151</v>
      </c>
      <c r="AF238" s="27">
        <v>0</v>
      </c>
    </row>
    <row r="239" spans="1:35" ht="47.25" x14ac:dyDescent="0.25">
      <c r="A239" s="11" t="s">
        <v>273</v>
      </c>
      <c r="B239" s="12" t="s">
        <v>274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3"/>
      <c r="R239" s="12"/>
      <c r="S239" s="12"/>
      <c r="T239" s="14">
        <v>151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28">
        <v>151</v>
      </c>
      <c r="AE239" s="28">
        <v>151</v>
      </c>
      <c r="AF239" s="28">
        <v>0</v>
      </c>
    </row>
    <row r="240" spans="1:35" ht="31.5" x14ac:dyDescent="0.25">
      <c r="A240" s="15" t="s">
        <v>275</v>
      </c>
      <c r="B240" s="16" t="s">
        <v>276</v>
      </c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6"/>
      <c r="R240" s="16"/>
      <c r="S240" s="16"/>
      <c r="T240" s="17">
        <v>151</v>
      </c>
      <c r="U240" s="17">
        <v>0</v>
      </c>
      <c r="V240" s="17">
        <v>0</v>
      </c>
      <c r="W240" s="17">
        <v>0</v>
      </c>
      <c r="X240" s="17">
        <v>0</v>
      </c>
      <c r="Y240" s="17">
        <v>0</v>
      </c>
      <c r="Z240" s="17">
        <v>0</v>
      </c>
      <c r="AA240" s="17">
        <v>0</v>
      </c>
      <c r="AB240" s="17">
        <v>0</v>
      </c>
      <c r="AC240" s="17">
        <v>0</v>
      </c>
      <c r="AD240" s="29">
        <v>151</v>
      </c>
      <c r="AE240" s="29">
        <v>151</v>
      </c>
      <c r="AF240" s="29">
        <v>0</v>
      </c>
    </row>
    <row r="241" spans="1:35" ht="31.5" x14ac:dyDescent="0.25">
      <c r="A241" s="15" t="s">
        <v>36</v>
      </c>
      <c r="B241" s="16" t="s">
        <v>276</v>
      </c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6" t="s">
        <v>37</v>
      </c>
      <c r="R241" s="16"/>
      <c r="S241" s="16"/>
      <c r="T241" s="17">
        <v>151</v>
      </c>
      <c r="U241" s="17">
        <v>0</v>
      </c>
      <c r="V241" s="17">
        <v>0</v>
      </c>
      <c r="W241" s="17">
        <v>0</v>
      </c>
      <c r="X241" s="17">
        <v>0</v>
      </c>
      <c r="Y241" s="17">
        <v>0</v>
      </c>
      <c r="Z241" s="17">
        <v>0</v>
      </c>
      <c r="AA241" s="17">
        <v>0</v>
      </c>
      <c r="AB241" s="17">
        <v>0</v>
      </c>
      <c r="AC241" s="17">
        <v>0</v>
      </c>
      <c r="AD241" s="29">
        <v>151</v>
      </c>
      <c r="AE241" s="29">
        <v>151</v>
      </c>
      <c r="AF241" s="29">
        <v>0</v>
      </c>
    </row>
    <row r="242" spans="1:35" ht="31.5" x14ac:dyDescent="0.25">
      <c r="A242" s="7" t="s">
        <v>277</v>
      </c>
      <c r="B242" s="8" t="s">
        <v>278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9"/>
      <c r="R242" s="8"/>
      <c r="S242" s="8"/>
      <c r="T242" s="10">
        <v>1523.2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27">
        <v>1523.2</v>
      </c>
      <c r="AE242" s="27">
        <v>2213.1</v>
      </c>
      <c r="AF242" s="27">
        <v>0</v>
      </c>
    </row>
    <row r="243" spans="1:35" ht="31.5" x14ac:dyDescent="0.25">
      <c r="A243" s="11" t="s">
        <v>279</v>
      </c>
      <c r="B243" s="12" t="s">
        <v>280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3"/>
      <c r="R243" s="12"/>
      <c r="S243" s="12"/>
      <c r="T243" s="14">
        <v>1523.2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  <c r="AB243" s="14">
        <v>0</v>
      </c>
      <c r="AC243" s="14">
        <v>0</v>
      </c>
      <c r="AD243" s="28">
        <v>1523.2</v>
      </c>
      <c r="AE243" s="28">
        <v>2213.1</v>
      </c>
      <c r="AF243" s="28">
        <v>0</v>
      </c>
    </row>
    <row r="244" spans="1:35" ht="18.75" x14ac:dyDescent="0.25">
      <c r="A244" s="15" t="s">
        <v>281</v>
      </c>
      <c r="B244" s="16" t="s">
        <v>282</v>
      </c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6"/>
      <c r="R244" s="16"/>
      <c r="S244" s="16"/>
      <c r="T244" s="17">
        <v>1523.2</v>
      </c>
      <c r="U244" s="17">
        <v>0</v>
      </c>
      <c r="V244" s="17">
        <v>0</v>
      </c>
      <c r="W244" s="17">
        <v>0</v>
      </c>
      <c r="X244" s="17">
        <v>0</v>
      </c>
      <c r="Y244" s="17">
        <v>0</v>
      </c>
      <c r="Z244" s="17">
        <v>0</v>
      </c>
      <c r="AA244" s="17">
        <v>0</v>
      </c>
      <c r="AB244" s="17">
        <v>0</v>
      </c>
      <c r="AC244" s="17">
        <v>0</v>
      </c>
      <c r="AD244" s="29">
        <v>1523.2</v>
      </c>
      <c r="AE244" s="29">
        <v>2213.1</v>
      </c>
      <c r="AF244" s="29">
        <v>0</v>
      </c>
    </row>
    <row r="245" spans="1:35" ht="31.5" x14ac:dyDescent="0.25">
      <c r="A245" s="15" t="s">
        <v>36</v>
      </c>
      <c r="B245" s="16" t="s">
        <v>282</v>
      </c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6" t="s">
        <v>37</v>
      </c>
      <c r="R245" s="16"/>
      <c r="S245" s="16"/>
      <c r="T245" s="17">
        <v>1523.2</v>
      </c>
      <c r="U245" s="17">
        <v>0</v>
      </c>
      <c r="V245" s="17">
        <v>0</v>
      </c>
      <c r="W245" s="17">
        <v>0</v>
      </c>
      <c r="X245" s="17">
        <v>0</v>
      </c>
      <c r="Y245" s="17">
        <v>0</v>
      </c>
      <c r="Z245" s="17">
        <v>0</v>
      </c>
      <c r="AA245" s="17">
        <v>0</v>
      </c>
      <c r="AB245" s="17">
        <v>0</v>
      </c>
      <c r="AC245" s="17">
        <v>0</v>
      </c>
      <c r="AD245" s="29">
        <v>1523.2</v>
      </c>
      <c r="AE245" s="29">
        <v>2213.1</v>
      </c>
      <c r="AF245" s="29">
        <v>0</v>
      </c>
    </row>
    <row r="246" spans="1:35" ht="47.25" x14ac:dyDescent="0.25">
      <c r="A246" s="7" t="s">
        <v>283</v>
      </c>
      <c r="B246" s="8" t="s">
        <v>284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9"/>
      <c r="R246" s="8"/>
      <c r="S246" s="8"/>
      <c r="T246" s="10">
        <v>6725.4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27">
        <v>6725.4</v>
      </c>
      <c r="AE246" s="27">
        <v>8841</v>
      </c>
      <c r="AF246" s="27">
        <v>9786.5</v>
      </c>
    </row>
    <row r="247" spans="1:35" ht="47.25" x14ac:dyDescent="0.25">
      <c r="A247" s="7" t="s">
        <v>285</v>
      </c>
      <c r="B247" s="8" t="s">
        <v>286</v>
      </c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9"/>
      <c r="R247" s="8"/>
      <c r="S247" s="8"/>
      <c r="T247" s="10">
        <v>6725.4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27">
        <v>6725.4</v>
      </c>
      <c r="AE247" s="27">
        <v>8841</v>
      </c>
      <c r="AF247" s="27">
        <v>9786.5</v>
      </c>
      <c r="AG247" s="21">
        <f>AD248+AD253+AD270</f>
        <v>6725.4</v>
      </c>
      <c r="AH247" s="21">
        <f t="shared" ref="AH247:AI247" si="14">AE248+AE253+AE270</f>
        <v>8841</v>
      </c>
      <c r="AI247" s="21">
        <f t="shared" si="14"/>
        <v>9786.5</v>
      </c>
    </row>
    <row r="248" spans="1:35" ht="47.25" x14ac:dyDescent="0.25">
      <c r="A248" s="11" t="s">
        <v>287</v>
      </c>
      <c r="B248" s="12" t="s">
        <v>288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3"/>
      <c r="R248" s="12"/>
      <c r="S248" s="12"/>
      <c r="T248" s="14">
        <v>351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14">
        <v>0</v>
      </c>
      <c r="AA248" s="14">
        <v>0</v>
      </c>
      <c r="AB248" s="14">
        <v>0</v>
      </c>
      <c r="AC248" s="14">
        <v>0</v>
      </c>
      <c r="AD248" s="28">
        <v>351</v>
      </c>
      <c r="AE248" s="28">
        <v>385</v>
      </c>
      <c r="AF248" s="28">
        <v>400</v>
      </c>
    </row>
    <row r="249" spans="1:35" ht="31.5" x14ac:dyDescent="0.25">
      <c r="A249" s="15" t="s">
        <v>289</v>
      </c>
      <c r="B249" s="16" t="s">
        <v>290</v>
      </c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6"/>
      <c r="R249" s="16"/>
      <c r="S249" s="16"/>
      <c r="T249" s="17">
        <v>270</v>
      </c>
      <c r="U249" s="17">
        <v>0</v>
      </c>
      <c r="V249" s="17">
        <v>0</v>
      </c>
      <c r="W249" s="17">
        <v>0</v>
      </c>
      <c r="X249" s="17">
        <v>0</v>
      </c>
      <c r="Y249" s="17">
        <v>0</v>
      </c>
      <c r="Z249" s="17">
        <v>0</v>
      </c>
      <c r="AA249" s="17">
        <v>0</v>
      </c>
      <c r="AB249" s="17">
        <v>0</v>
      </c>
      <c r="AC249" s="17">
        <v>0</v>
      </c>
      <c r="AD249" s="29">
        <v>270</v>
      </c>
      <c r="AE249" s="29">
        <v>300</v>
      </c>
      <c r="AF249" s="29">
        <v>310</v>
      </c>
    </row>
    <row r="250" spans="1:35" ht="31.5" x14ac:dyDescent="0.25">
      <c r="A250" s="15" t="s">
        <v>36</v>
      </c>
      <c r="B250" s="16" t="s">
        <v>290</v>
      </c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6" t="s">
        <v>37</v>
      </c>
      <c r="R250" s="16"/>
      <c r="S250" s="16"/>
      <c r="T250" s="17">
        <v>270</v>
      </c>
      <c r="U250" s="17">
        <v>0</v>
      </c>
      <c r="V250" s="17">
        <v>0</v>
      </c>
      <c r="W250" s="17">
        <v>0</v>
      </c>
      <c r="X250" s="17">
        <v>0</v>
      </c>
      <c r="Y250" s="17">
        <v>0</v>
      </c>
      <c r="Z250" s="17">
        <v>0</v>
      </c>
      <c r="AA250" s="17">
        <v>0</v>
      </c>
      <c r="AB250" s="17">
        <v>0</v>
      </c>
      <c r="AC250" s="17">
        <v>0</v>
      </c>
      <c r="AD250" s="29">
        <v>270</v>
      </c>
      <c r="AE250" s="29">
        <v>300</v>
      </c>
      <c r="AF250" s="29">
        <v>310</v>
      </c>
    </row>
    <row r="251" spans="1:35" ht="18.75" x14ac:dyDescent="0.25">
      <c r="A251" s="15" t="s">
        <v>291</v>
      </c>
      <c r="B251" s="16" t="s">
        <v>292</v>
      </c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6"/>
      <c r="R251" s="16"/>
      <c r="S251" s="16"/>
      <c r="T251" s="17">
        <v>81</v>
      </c>
      <c r="U251" s="17">
        <v>0</v>
      </c>
      <c r="V251" s="17">
        <v>0</v>
      </c>
      <c r="W251" s="17">
        <v>0</v>
      </c>
      <c r="X251" s="17">
        <v>0</v>
      </c>
      <c r="Y251" s="17">
        <v>0</v>
      </c>
      <c r="Z251" s="17">
        <v>0</v>
      </c>
      <c r="AA251" s="17">
        <v>0</v>
      </c>
      <c r="AB251" s="17">
        <v>0</v>
      </c>
      <c r="AC251" s="17">
        <v>0</v>
      </c>
      <c r="AD251" s="29">
        <v>81</v>
      </c>
      <c r="AE251" s="29">
        <v>85</v>
      </c>
      <c r="AF251" s="29">
        <v>90</v>
      </c>
    </row>
    <row r="252" spans="1:35" ht="31.5" x14ac:dyDescent="0.25">
      <c r="A252" s="15" t="s">
        <v>36</v>
      </c>
      <c r="B252" s="16" t="s">
        <v>292</v>
      </c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6" t="s">
        <v>37</v>
      </c>
      <c r="R252" s="16"/>
      <c r="S252" s="16"/>
      <c r="T252" s="17">
        <v>81</v>
      </c>
      <c r="U252" s="17">
        <v>0</v>
      </c>
      <c r="V252" s="17">
        <v>0</v>
      </c>
      <c r="W252" s="17">
        <v>0</v>
      </c>
      <c r="X252" s="17">
        <v>0</v>
      </c>
      <c r="Y252" s="17">
        <v>0</v>
      </c>
      <c r="Z252" s="17">
        <v>0</v>
      </c>
      <c r="AA252" s="17">
        <v>0</v>
      </c>
      <c r="AB252" s="17">
        <v>0</v>
      </c>
      <c r="AC252" s="17">
        <v>0</v>
      </c>
      <c r="AD252" s="29">
        <v>81</v>
      </c>
      <c r="AE252" s="29">
        <v>85</v>
      </c>
      <c r="AF252" s="29">
        <v>90</v>
      </c>
    </row>
    <row r="253" spans="1:35" ht="31.5" x14ac:dyDescent="0.25">
      <c r="A253" s="11" t="s">
        <v>293</v>
      </c>
      <c r="B253" s="12" t="s">
        <v>294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3"/>
      <c r="R253" s="12"/>
      <c r="S253" s="12"/>
      <c r="T253" s="14">
        <v>6361.4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14">
        <v>0</v>
      </c>
      <c r="AB253" s="14">
        <v>0</v>
      </c>
      <c r="AC253" s="14">
        <v>0</v>
      </c>
      <c r="AD253" s="28">
        <v>6361.4</v>
      </c>
      <c r="AE253" s="28">
        <v>8440</v>
      </c>
      <c r="AF253" s="28">
        <v>9368.2000000000007</v>
      </c>
    </row>
    <row r="254" spans="1:35" ht="31.5" x14ac:dyDescent="0.25">
      <c r="A254" s="15" t="s">
        <v>295</v>
      </c>
      <c r="B254" s="16" t="s">
        <v>296</v>
      </c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6"/>
      <c r="R254" s="16"/>
      <c r="S254" s="16"/>
      <c r="T254" s="17">
        <v>922</v>
      </c>
      <c r="U254" s="17">
        <v>0</v>
      </c>
      <c r="V254" s="17">
        <v>0</v>
      </c>
      <c r="W254" s="17">
        <v>0</v>
      </c>
      <c r="X254" s="17">
        <v>0</v>
      </c>
      <c r="Y254" s="17">
        <v>0</v>
      </c>
      <c r="Z254" s="17">
        <v>0</v>
      </c>
      <c r="AA254" s="17">
        <v>0</v>
      </c>
      <c r="AB254" s="17">
        <v>0</v>
      </c>
      <c r="AC254" s="17">
        <v>0</v>
      </c>
      <c r="AD254" s="29">
        <v>922</v>
      </c>
      <c r="AE254" s="29">
        <v>1005</v>
      </c>
      <c r="AF254" s="29">
        <v>1050</v>
      </c>
    </row>
    <row r="255" spans="1:35" ht="31.5" x14ac:dyDescent="0.25">
      <c r="A255" s="15" t="s">
        <v>36</v>
      </c>
      <c r="B255" s="16" t="s">
        <v>296</v>
      </c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6" t="s">
        <v>37</v>
      </c>
      <c r="R255" s="16"/>
      <c r="S255" s="16"/>
      <c r="T255" s="17">
        <v>922</v>
      </c>
      <c r="U255" s="17">
        <v>0</v>
      </c>
      <c r="V255" s="17">
        <v>0</v>
      </c>
      <c r="W255" s="17">
        <v>0</v>
      </c>
      <c r="X255" s="17">
        <v>0</v>
      </c>
      <c r="Y255" s="17">
        <v>0</v>
      </c>
      <c r="Z255" s="17">
        <v>0</v>
      </c>
      <c r="AA255" s="17">
        <v>0</v>
      </c>
      <c r="AB255" s="17">
        <v>0</v>
      </c>
      <c r="AC255" s="17">
        <v>0</v>
      </c>
      <c r="AD255" s="29">
        <v>922</v>
      </c>
      <c r="AE255" s="29">
        <v>1005</v>
      </c>
      <c r="AF255" s="29">
        <v>1050</v>
      </c>
    </row>
    <row r="256" spans="1:35" ht="31.5" x14ac:dyDescent="0.25">
      <c r="A256" s="15" t="s">
        <v>297</v>
      </c>
      <c r="B256" s="16" t="s">
        <v>298</v>
      </c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6"/>
      <c r="R256" s="16"/>
      <c r="S256" s="16"/>
      <c r="T256" s="17">
        <v>122</v>
      </c>
      <c r="U256" s="17">
        <v>0</v>
      </c>
      <c r="V256" s="17">
        <v>0</v>
      </c>
      <c r="W256" s="17">
        <v>0</v>
      </c>
      <c r="X256" s="17">
        <v>0</v>
      </c>
      <c r="Y256" s="17">
        <v>0</v>
      </c>
      <c r="Z256" s="17">
        <v>0</v>
      </c>
      <c r="AA256" s="17">
        <v>0</v>
      </c>
      <c r="AB256" s="17">
        <v>0</v>
      </c>
      <c r="AC256" s="17">
        <v>0</v>
      </c>
      <c r="AD256" s="29">
        <v>122</v>
      </c>
      <c r="AE256" s="29">
        <v>150</v>
      </c>
      <c r="AF256" s="29">
        <v>160</v>
      </c>
    </row>
    <row r="257" spans="1:32" ht="31.5" x14ac:dyDescent="0.25">
      <c r="A257" s="15" t="s">
        <v>36</v>
      </c>
      <c r="B257" s="16" t="s">
        <v>298</v>
      </c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6" t="s">
        <v>37</v>
      </c>
      <c r="R257" s="16"/>
      <c r="S257" s="16"/>
      <c r="T257" s="17">
        <v>122</v>
      </c>
      <c r="U257" s="17">
        <v>0</v>
      </c>
      <c r="V257" s="17">
        <v>0</v>
      </c>
      <c r="W257" s="17">
        <v>0</v>
      </c>
      <c r="X257" s="17">
        <v>0</v>
      </c>
      <c r="Y257" s="17">
        <v>0</v>
      </c>
      <c r="Z257" s="17">
        <v>0</v>
      </c>
      <c r="AA257" s="17">
        <v>0</v>
      </c>
      <c r="AB257" s="17">
        <v>0</v>
      </c>
      <c r="AC257" s="17">
        <v>0</v>
      </c>
      <c r="AD257" s="29">
        <v>122</v>
      </c>
      <c r="AE257" s="29">
        <v>150</v>
      </c>
      <c r="AF257" s="29">
        <v>160</v>
      </c>
    </row>
    <row r="258" spans="1:32" ht="18.75" x14ac:dyDescent="0.25">
      <c r="A258" s="15" t="s">
        <v>299</v>
      </c>
      <c r="B258" s="16" t="s">
        <v>300</v>
      </c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6"/>
      <c r="R258" s="16"/>
      <c r="S258" s="16"/>
      <c r="T258" s="17">
        <v>1744</v>
      </c>
      <c r="U258" s="17">
        <v>0</v>
      </c>
      <c r="V258" s="17">
        <v>0</v>
      </c>
      <c r="W258" s="17">
        <v>0</v>
      </c>
      <c r="X258" s="17">
        <v>0</v>
      </c>
      <c r="Y258" s="17">
        <v>0</v>
      </c>
      <c r="Z258" s="17">
        <v>0</v>
      </c>
      <c r="AA258" s="17">
        <v>0</v>
      </c>
      <c r="AB258" s="17">
        <v>0</v>
      </c>
      <c r="AC258" s="17">
        <v>0</v>
      </c>
      <c r="AD258" s="29">
        <v>1744</v>
      </c>
      <c r="AE258" s="29">
        <v>1964</v>
      </c>
      <c r="AF258" s="29">
        <v>2294</v>
      </c>
    </row>
    <row r="259" spans="1:32" ht="31.5" x14ac:dyDescent="0.25">
      <c r="A259" s="15" t="s">
        <v>36</v>
      </c>
      <c r="B259" s="16" t="s">
        <v>300</v>
      </c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6" t="s">
        <v>37</v>
      </c>
      <c r="R259" s="16"/>
      <c r="S259" s="16"/>
      <c r="T259" s="17">
        <v>1744</v>
      </c>
      <c r="U259" s="17">
        <v>0</v>
      </c>
      <c r="V259" s="17">
        <v>0</v>
      </c>
      <c r="W259" s="17">
        <v>0</v>
      </c>
      <c r="X259" s="17">
        <v>0</v>
      </c>
      <c r="Y259" s="17">
        <v>0</v>
      </c>
      <c r="Z259" s="17">
        <v>0</v>
      </c>
      <c r="AA259" s="17">
        <v>0</v>
      </c>
      <c r="AB259" s="17">
        <v>0</v>
      </c>
      <c r="AC259" s="17">
        <v>0</v>
      </c>
      <c r="AD259" s="29">
        <v>1744</v>
      </c>
      <c r="AE259" s="29">
        <v>1964</v>
      </c>
      <c r="AF259" s="29">
        <v>2294</v>
      </c>
    </row>
    <row r="260" spans="1:32" ht="31.5" x14ac:dyDescent="0.25">
      <c r="A260" s="15" t="s">
        <v>301</v>
      </c>
      <c r="B260" s="16" t="s">
        <v>302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6"/>
      <c r="R260" s="16"/>
      <c r="S260" s="16"/>
      <c r="T260" s="17">
        <v>1471.7</v>
      </c>
      <c r="U260" s="17">
        <v>0</v>
      </c>
      <c r="V260" s="17">
        <v>0</v>
      </c>
      <c r="W260" s="17">
        <v>0</v>
      </c>
      <c r="X260" s="17">
        <v>0</v>
      </c>
      <c r="Y260" s="17">
        <v>0</v>
      </c>
      <c r="Z260" s="17">
        <v>0</v>
      </c>
      <c r="AA260" s="17">
        <v>0</v>
      </c>
      <c r="AB260" s="17">
        <v>0</v>
      </c>
      <c r="AC260" s="17">
        <v>0</v>
      </c>
      <c r="AD260" s="29">
        <v>1471.7</v>
      </c>
      <c r="AE260" s="29">
        <v>1780</v>
      </c>
      <c r="AF260" s="29">
        <v>1851.2</v>
      </c>
    </row>
    <row r="261" spans="1:32" ht="31.5" x14ac:dyDescent="0.25">
      <c r="A261" s="15" t="s">
        <v>36</v>
      </c>
      <c r="B261" s="16" t="s">
        <v>302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6" t="s">
        <v>37</v>
      </c>
      <c r="R261" s="16"/>
      <c r="S261" s="16"/>
      <c r="T261" s="17">
        <v>1471.7</v>
      </c>
      <c r="U261" s="17">
        <v>0</v>
      </c>
      <c r="V261" s="17">
        <v>0</v>
      </c>
      <c r="W261" s="17">
        <v>0</v>
      </c>
      <c r="X261" s="17">
        <v>0</v>
      </c>
      <c r="Y261" s="17">
        <v>0</v>
      </c>
      <c r="Z261" s="17">
        <v>0</v>
      </c>
      <c r="AA261" s="17">
        <v>0</v>
      </c>
      <c r="AB261" s="17">
        <v>0</v>
      </c>
      <c r="AC261" s="17">
        <v>0</v>
      </c>
      <c r="AD261" s="29">
        <v>1471.7</v>
      </c>
      <c r="AE261" s="29">
        <v>1780</v>
      </c>
      <c r="AF261" s="29">
        <v>1851.2</v>
      </c>
    </row>
    <row r="262" spans="1:32" ht="18.75" x14ac:dyDescent="0.25">
      <c r="A262" s="15" t="s">
        <v>303</v>
      </c>
      <c r="B262" s="16" t="s">
        <v>304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6"/>
      <c r="R262" s="16"/>
      <c r="S262" s="16"/>
      <c r="T262" s="17">
        <v>418.7</v>
      </c>
      <c r="U262" s="17">
        <v>0</v>
      </c>
      <c r="V262" s="17">
        <v>0</v>
      </c>
      <c r="W262" s="17">
        <v>0</v>
      </c>
      <c r="X262" s="17">
        <v>0</v>
      </c>
      <c r="Y262" s="17">
        <v>0</v>
      </c>
      <c r="Z262" s="17">
        <v>0</v>
      </c>
      <c r="AA262" s="17">
        <v>0</v>
      </c>
      <c r="AB262" s="17">
        <v>0</v>
      </c>
      <c r="AC262" s="17">
        <v>0</v>
      </c>
      <c r="AD262" s="29">
        <v>418.7</v>
      </c>
      <c r="AE262" s="29">
        <v>435</v>
      </c>
      <c r="AF262" s="29">
        <v>453</v>
      </c>
    </row>
    <row r="263" spans="1:32" ht="31.5" x14ac:dyDescent="0.25">
      <c r="A263" s="15" t="s">
        <v>36</v>
      </c>
      <c r="B263" s="16" t="s">
        <v>304</v>
      </c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6" t="s">
        <v>37</v>
      </c>
      <c r="R263" s="16"/>
      <c r="S263" s="16"/>
      <c r="T263" s="17">
        <v>418.7</v>
      </c>
      <c r="U263" s="17">
        <v>0</v>
      </c>
      <c r="V263" s="17">
        <v>0</v>
      </c>
      <c r="W263" s="17">
        <v>0</v>
      </c>
      <c r="X263" s="17">
        <v>0</v>
      </c>
      <c r="Y263" s="17">
        <v>0</v>
      </c>
      <c r="Z263" s="17">
        <v>0</v>
      </c>
      <c r="AA263" s="17">
        <v>0</v>
      </c>
      <c r="AB263" s="17">
        <v>0</v>
      </c>
      <c r="AC263" s="17">
        <v>0</v>
      </c>
      <c r="AD263" s="29">
        <v>418.7</v>
      </c>
      <c r="AE263" s="29">
        <v>435</v>
      </c>
      <c r="AF263" s="29">
        <v>453</v>
      </c>
    </row>
    <row r="264" spans="1:32" ht="47.25" x14ac:dyDescent="0.25">
      <c r="A264" s="15" t="s">
        <v>305</v>
      </c>
      <c r="B264" s="16" t="s">
        <v>306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6"/>
      <c r="R264" s="16"/>
      <c r="S264" s="16"/>
      <c r="T264" s="17">
        <v>1521.2</v>
      </c>
      <c r="U264" s="17">
        <v>0</v>
      </c>
      <c r="V264" s="17">
        <v>0</v>
      </c>
      <c r="W264" s="17">
        <v>0</v>
      </c>
      <c r="X264" s="17">
        <v>0</v>
      </c>
      <c r="Y264" s="17">
        <v>0</v>
      </c>
      <c r="Z264" s="17">
        <v>0</v>
      </c>
      <c r="AA264" s="17">
        <v>0</v>
      </c>
      <c r="AB264" s="17">
        <v>0</v>
      </c>
      <c r="AC264" s="17">
        <v>0</v>
      </c>
      <c r="AD264" s="29">
        <v>1521.2</v>
      </c>
      <c r="AE264" s="29">
        <v>1580</v>
      </c>
      <c r="AF264" s="29">
        <v>1650</v>
      </c>
    </row>
    <row r="265" spans="1:32" ht="18.75" x14ac:dyDescent="0.25">
      <c r="A265" s="15" t="s">
        <v>38</v>
      </c>
      <c r="B265" s="16" t="s">
        <v>306</v>
      </c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6" t="s">
        <v>39</v>
      </c>
      <c r="R265" s="16"/>
      <c r="S265" s="16"/>
      <c r="T265" s="17">
        <v>1521.2</v>
      </c>
      <c r="U265" s="17">
        <v>0</v>
      </c>
      <c r="V265" s="17">
        <v>0</v>
      </c>
      <c r="W265" s="17">
        <v>0</v>
      </c>
      <c r="X265" s="17">
        <v>0</v>
      </c>
      <c r="Y265" s="17">
        <v>0</v>
      </c>
      <c r="Z265" s="17">
        <v>0</v>
      </c>
      <c r="AA265" s="17">
        <v>0</v>
      </c>
      <c r="AB265" s="17">
        <v>0</v>
      </c>
      <c r="AC265" s="17">
        <v>0</v>
      </c>
      <c r="AD265" s="29">
        <v>1521.2</v>
      </c>
      <c r="AE265" s="29">
        <v>1580</v>
      </c>
      <c r="AF265" s="29">
        <v>1650</v>
      </c>
    </row>
    <row r="266" spans="1:32" ht="18.75" x14ac:dyDescent="0.25">
      <c r="A266" s="15" t="s">
        <v>307</v>
      </c>
      <c r="B266" s="16" t="s">
        <v>308</v>
      </c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6"/>
      <c r="R266" s="16"/>
      <c r="S266" s="16"/>
      <c r="T266" s="17">
        <v>11.8</v>
      </c>
      <c r="U266" s="17">
        <v>0</v>
      </c>
      <c r="V266" s="17">
        <v>0</v>
      </c>
      <c r="W266" s="17">
        <v>0</v>
      </c>
      <c r="X266" s="17">
        <v>0</v>
      </c>
      <c r="Y266" s="17">
        <v>0</v>
      </c>
      <c r="Z266" s="17">
        <v>0</v>
      </c>
      <c r="AA266" s="17">
        <v>0</v>
      </c>
      <c r="AB266" s="17">
        <v>0</v>
      </c>
      <c r="AC266" s="17">
        <v>0</v>
      </c>
      <c r="AD266" s="29">
        <v>11.8</v>
      </c>
      <c r="AE266" s="29">
        <v>1156</v>
      </c>
      <c r="AF266" s="29">
        <v>1410</v>
      </c>
    </row>
    <row r="267" spans="1:32" ht="31.5" x14ac:dyDescent="0.25">
      <c r="A267" s="15" t="s">
        <v>36</v>
      </c>
      <c r="B267" s="16" t="s">
        <v>308</v>
      </c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6" t="s">
        <v>37</v>
      </c>
      <c r="R267" s="16"/>
      <c r="S267" s="16"/>
      <c r="T267" s="17">
        <v>11.8</v>
      </c>
      <c r="U267" s="17">
        <v>0</v>
      </c>
      <c r="V267" s="17">
        <v>0</v>
      </c>
      <c r="W267" s="17">
        <v>0</v>
      </c>
      <c r="X267" s="17">
        <v>0</v>
      </c>
      <c r="Y267" s="17">
        <v>0</v>
      </c>
      <c r="Z267" s="17">
        <v>0</v>
      </c>
      <c r="AA267" s="17">
        <v>0</v>
      </c>
      <c r="AB267" s="17">
        <v>0</v>
      </c>
      <c r="AC267" s="17">
        <v>0</v>
      </c>
      <c r="AD267" s="29">
        <v>11.8</v>
      </c>
      <c r="AE267" s="29">
        <v>1156</v>
      </c>
      <c r="AF267" s="29">
        <v>1410</v>
      </c>
    </row>
    <row r="268" spans="1:32" ht="31.5" x14ac:dyDescent="0.25">
      <c r="A268" s="15" t="s">
        <v>309</v>
      </c>
      <c r="B268" s="16" t="s">
        <v>310</v>
      </c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6"/>
      <c r="R268" s="16"/>
      <c r="S268" s="16"/>
      <c r="T268" s="17">
        <v>150</v>
      </c>
      <c r="U268" s="17">
        <v>0</v>
      </c>
      <c r="V268" s="17">
        <v>0</v>
      </c>
      <c r="W268" s="17">
        <v>0</v>
      </c>
      <c r="X268" s="17">
        <v>0</v>
      </c>
      <c r="Y268" s="17">
        <v>0</v>
      </c>
      <c r="Z268" s="17">
        <v>0</v>
      </c>
      <c r="AA268" s="17">
        <v>0</v>
      </c>
      <c r="AB268" s="17">
        <v>0</v>
      </c>
      <c r="AC268" s="17">
        <v>0</v>
      </c>
      <c r="AD268" s="29">
        <v>150</v>
      </c>
      <c r="AE268" s="29">
        <v>370</v>
      </c>
      <c r="AF268" s="29">
        <v>500</v>
      </c>
    </row>
    <row r="269" spans="1:32" ht="31.5" x14ac:dyDescent="0.25">
      <c r="A269" s="15" t="s">
        <v>36</v>
      </c>
      <c r="B269" s="16" t="s">
        <v>310</v>
      </c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6" t="s">
        <v>37</v>
      </c>
      <c r="R269" s="16"/>
      <c r="S269" s="16"/>
      <c r="T269" s="17">
        <v>150</v>
      </c>
      <c r="U269" s="17">
        <v>0</v>
      </c>
      <c r="V269" s="17">
        <v>0</v>
      </c>
      <c r="W269" s="17">
        <v>0</v>
      </c>
      <c r="X269" s="17">
        <v>0</v>
      </c>
      <c r="Y269" s="17">
        <v>0</v>
      </c>
      <c r="Z269" s="17">
        <v>0</v>
      </c>
      <c r="AA269" s="17">
        <v>0</v>
      </c>
      <c r="AB269" s="17">
        <v>0</v>
      </c>
      <c r="AC269" s="17">
        <v>0</v>
      </c>
      <c r="AD269" s="29">
        <v>150</v>
      </c>
      <c r="AE269" s="29">
        <v>370</v>
      </c>
      <c r="AF269" s="29">
        <v>500</v>
      </c>
    </row>
    <row r="270" spans="1:32" ht="18.75" x14ac:dyDescent="0.25">
      <c r="A270" s="11" t="s">
        <v>311</v>
      </c>
      <c r="B270" s="12" t="s">
        <v>312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3"/>
      <c r="R270" s="12"/>
      <c r="S270" s="12"/>
      <c r="T270" s="14">
        <v>13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0</v>
      </c>
      <c r="AA270" s="14">
        <v>0</v>
      </c>
      <c r="AB270" s="14">
        <v>0</v>
      </c>
      <c r="AC270" s="14">
        <v>0</v>
      </c>
      <c r="AD270" s="28">
        <v>13</v>
      </c>
      <c r="AE270" s="28">
        <v>16</v>
      </c>
      <c r="AF270" s="28">
        <v>18.3</v>
      </c>
    </row>
    <row r="271" spans="1:32" ht="31.5" x14ac:dyDescent="0.25">
      <c r="A271" s="15" t="s">
        <v>313</v>
      </c>
      <c r="B271" s="16" t="s">
        <v>314</v>
      </c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6"/>
      <c r="R271" s="16"/>
      <c r="S271" s="16"/>
      <c r="T271" s="17">
        <v>13</v>
      </c>
      <c r="U271" s="17">
        <v>0</v>
      </c>
      <c r="V271" s="17">
        <v>0</v>
      </c>
      <c r="W271" s="17">
        <v>0</v>
      </c>
      <c r="X271" s="17">
        <v>0</v>
      </c>
      <c r="Y271" s="17">
        <v>0</v>
      </c>
      <c r="Z271" s="17">
        <v>0</v>
      </c>
      <c r="AA271" s="17">
        <v>0</v>
      </c>
      <c r="AB271" s="17">
        <v>0</v>
      </c>
      <c r="AC271" s="17">
        <v>0</v>
      </c>
      <c r="AD271" s="29">
        <v>13</v>
      </c>
      <c r="AE271" s="29">
        <v>16</v>
      </c>
      <c r="AF271" s="29">
        <v>18.3</v>
      </c>
    </row>
    <row r="272" spans="1:32" ht="31.5" x14ac:dyDescent="0.25">
      <c r="A272" s="15" t="s">
        <v>36</v>
      </c>
      <c r="B272" s="16" t="s">
        <v>314</v>
      </c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6" t="s">
        <v>37</v>
      </c>
      <c r="R272" s="16"/>
      <c r="S272" s="16"/>
      <c r="T272" s="17">
        <v>13</v>
      </c>
      <c r="U272" s="17">
        <v>0</v>
      </c>
      <c r="V272" s="17">
        <v>0</v>
      </c>
      <c r="W272" s="17">
        <v>0</v>
      </c>
      <c r="X272" s="17">
        <v>0</v>
      </c>
      <c r="Y272" s="17">
        <v>0</v>
      </c>
      <c r="Z272" s="17">
        <v>0</v>
      </c>
      <c r="AA272" s="17">
        <v>0</v>
      </c>
      <c r="AB272" s="17">
        <v>0</v>
      </c>
      <c r="AC272" s="17">
        <v>0</v>
      </c>
      <c r="AD272" s="29">
        <v>13</v>
      </c>
      <c r="AE272" s="29">
        <v>16</v>
      </c>
      <c r="AF272" s="29">
        <v>18.3</v>
      </c>
    </row>
    <row r="273" spans="1:32" ht="31.5" x14ac:dyDescent="0.25">
      <c r="A273" s="7" t="s">
        <v>315</v>
      </c>
      <c r="B273" s="8" t="s">
        <v>316</v>
      </c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9"/>
      <c r="R273" s="8"/>
      <c r="S273" s="8"/>
      <c r="T273" s="10">
        <v>1068.0999999999999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27">
        <v>1068.0999999999999</v>
      </c>
      <c r="AE273" s="27">
        <v>1169.4000000000001</v>
      </c>
      <c r="AF273" s="27">
        <v>851.4</v>
      </c>
    </row>
    <row r="274" spans="1:32" ht="31.5" x14ac:dyDescent="0.25">
      <c r="A274" s="7" t="s">
        <v>317</v>
      </c>
      <c r="B274" s="8" t="s">
        <v>318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9"/>
      <c r="R274" s="8"/>
      <c r="S274" s="8"/>
      <c r="T274" s="10">
        <v>1068.0999999999999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27">
        <v>1068.0999999999999</v>
      </c>
      <c r="AE274" s="27">
        <v>1169.4000000000001</v>
      </c>
      <c r="AF274" s="27">
        <v>851.4</v>
      </c>
    </row>
    <row r="275" spans="1:32" ht="31.5" x14ac:dyDescent="0.25">
      <c r="A275" s="11" t="s">
        <v>319</v>
      </c>
      <c r="B275" s="12" t="s">
        <v>320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3"/>
      <c r="R275" s="12"/>
      <c r="S275" s="12"/>
      <c r="T275" s="14">
        <v>763.1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0</v>
      </c>
      <c r="AA275" s="14">
        <v>0</v>
      </c>
      <c r="AB275" s="14">
        <v>0</v>
      </c>
      <c r="AC275" s="14">
        <v>0</v>
      </c>
      <c r="AD275" s="28">
        <v>763.1</v>
      </c>
      <c r="AE275" s="28">
        <v>851.4</v>
      </c>
      <c r="AF275" s="28">
        <v>851.4</v>
      </c>
    </row>
    <row r="276" spans="1:32" ht="31.5" x14ac:dyDescent="0.25">
      <c r="A276" s="15" t="s">
        <v>321</v>
      </c>
      <c r="B276" s="16" t="s">
        <v>322</v>
      </c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6"/>
      <c r="R276" s="16"/>
      <c r="S276" s="16"/>
      <c r="T276" s="17">
        <v>329.6</v>
      </c>
      <c r="U276" s="17">
        <v>0</v>
      </c>
      <c r="V276" s="17">
        <v>0</v>
      </c>
      <c r="W276" s="17">
        <v>0</v>
      </c>
      <c r="X276" s="17">
        <v>0</v>
      </c>
      <c r="Y276" s="17">
        <v>0</v>
      </c>
      <c r="Z276" s="17">
        <v>0</v>
      </c>
      <c r="AA276" s="17">
        <v>0</v>
      </c>
      <c r="AB276" s="17">
        <v>0</v>
      </c>
      <c r="AC276" s="17">
        <v>0</v>
      </c>
      <c r="AD276" s="29">
        <v>329.6</v>
      </c>
      <c r="AE276" s="29">
        <v>329.6</v>
      </c>
      <c r="AF276" s="29">
        <v>329.6</v>
      </c>
    </row>
    <row r="277" spans="1:32" ht="18.75" x14ac:dyDescent="0.25">
      <c r="A277" s="15" t="s">
        <v>38</v>
      </c>
      <c r="B277" s="16" t="s">
        <v>322</v>
      </c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6" t="s">
        <v>39</v>
      </c>
      <c r="R277" s="16"/>
      <c r="S277" s="16"/>
      <c r="T277" s="17">
        <v>329.6</v>
      </c>
      <c r="U277" s="17">
        <v>0</v>
      </c>
      <c r="V277" s="17">
        <v>0</v>
      </c>
      <c r="W277" s="17">
        <v>0</v>
      </c>
      <c r="X277" s="17">
        <v>0</v>
      </c>
      <c r="Y277" s="17">
        <v>0</v>
      </c>
      <c r="Z277" s="17">
        <v>0</v>
      </c>
      <c r="AA277" s="17">
        <v>0</v>
      </c>
      <c r="AB277" s="17">
        <v>0</v>
      </c>
      <c r="AC277" s="17">
        <v>0</v>
      </c>
      <c r="AD277" s="29">
        <v>329.6</v>
      </c>
      <c r="AE277" s="29">
        <v>329.6</v>
      </c>
      <c r="AF277" s="29">
        <v>329.6</v>
      </c>
    </row>
    <row r="278" spans="1:32" ht="31.5" x14ac:dyDescent="0.25">
      <c r="A278" s="15" t="s">
        <v>323</v>
      </c>
      <c r="B278" s="16" t="s">
        <v>324</v>
      </c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6"/>
      <c r="R278" s="16"/>
      <c r="S278" s="16"/>
      <c r="T278" s="17">
        <v>45</v>
      </c>
      <c r="U278" s="17">
        <v>0</v>
      </c>
      <c r="V278" s="17">
        <v>0</v>
      </c>
      <c r="W278" s="17">
        <v>0</v>
      </c>
      <c r="X278" s="17">
        <v>0</v>
      </c>
      <c r="Y278" s="17">
        <v>0</v>
      </c>
      <c r="Z278" s="17">
        <v>0</v>
      </c>
      <c r="AA278" s="17">
        <v>0</v>
      </c>
      <c r="AB278" s="17">
        <v>0</v>
      </c>
      <c r="AC278" s="17">
        <v>0</v>
      </c>
      <c r="AD278" s="29">
        <v>45</v>
      </c>
      <c r="AE278" s="29">
        <v>44.8</v>
      </c>
      <c r="AF278" s="29">
        <v>44.8</v>
      </c>
    </row>
    <row r="279" spans="1:32" ht="18.75" x14ac:dyDescent="0.25">
      <c r="A279" s="15" t="s">
        <v>38</v>
      </c>
      <c r="B279" s="16" t="s">
        <v>324</v>
      </c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6" t="s">
        <v>39</v>
      </c>
      <c r="R279" s="16"/>
      <c r="S279" s="16"/>
      <c r="T279" s="17">
        <v>45</v>
      </c>
      <c r="U279" s="17">
        <v>0</v>
      </c>
      <c r="V279" s="17">
        <v>0</v>
      </c>
      <c r="W279" s="17">
        <v>0</v>
      </c>
      <c r="X279" s="17">
        <v>0</v>
      </c>
      <c r="Y279" s="17">
        <v>0</v>
      </c>
      <c r="Z279" s="17">
        <v>0</v>
      </c>
      <c r="AA279" s="17">
        <v>0</v>
      </c>
      <c r="AB279" s="17">
        <v>0</v>
      </c>
      <c r="AC279" s="17">
        <v>0</v>
      </c>
      <c r="AD279" s="29">
        <v>45</v>
      </c>
      <c r="AE279" s="29">
        <v>44.8</v>
      </c>
      <c r="AF279" s="29">
        <v>44.8</v>
      </c>
    </row>
    <row r="280" spans="1:32" ht="31.5" x14ac:dyDescent="0.25">
      <c r="A280" s="15" t="s">
        <v>325</v>
      </c>
      <c r="B280" s="16" t="s">
        <v>326</v>
      </c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6"/>
      <c r="R280" s="16"/>
      <c r="S280" s="16"/>
      <c r="T280" s="17">
        <v>264.10000000000002</v>
      </c>
      <c r="U280" s="17">
        <v>0</v>
      </c>
      <c r="V280" s="17">
        <v>0</v>
      </c>
      <c r="W280" s="17">
        <v>0</v>
      </c>
      <c r="X280" s="17">
        <v>0</v>
      </c>
      <c r="Y280" s="17">
        <v>0</v>
      </c>
      <c r="Z280" s="17">
        <v>0</v>
      </c>
      <c r="AA280" s="17">
        <v>0</v>
      </c>
      <c r="AB280" s="17">
        <v>0</v>
      </c>
      <c r="AC280" s="17">
        <v>0</v>
      </c>
      <c r="AD280" s="29">
        <v>264.10000000000002</v>
      </c>
      <c r="AE280" s="29">
        <v>335.1</v>
      </c>
      <c r="AF280" s="29">
        <v>335.1</v>
      </c>
    </row>
    <row r="281" spans="1:32" ht="18.75" x14ac:dyDescent="0.25">
      <c r="A281" s="15" t="s">
        <v>38</v>
      </c>
      <c r="B281" s="16" t="s">
        <v>326</v>
      </c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6" t="s">
        <v>39</v>
      </c>
      <c r="R281" s="16"/>
      <c r="S281" s="16"/>
      <c r="T281" s="17">
        <v>264.10000000000002</v>
      </c>
      <c r="U281" s="17">
        <v>0</v>
      </c>
      <c r="V281" s="17">
        <v>0</v>
      </c>
      <c r="W281" s="17">
        <v>0</v>
      </c>
      <c r="X281" s="17">
        <v>0</v>
      </c>
      <c r="Y281" s="17">
        <v>0</v>
      </c>
      <c r="Z281" s="17">
        <v>0</v>
      </c>
      <c r="AA281" s="17">
        <v>0</v>
      </c>
      <c r="AB281" s="17">
        <v>0</v>
      </c>
      <c r="AC281" s="17">
        <v>0</v>
      </c>
      <c r="AD281" s="29">
        <v>264.10000000000002</v>
      </c>
      <c r="AE281" s="29">
        <v>335.1</v>
      </c>
      <c r="AF281" s="29">
        <v>335.1</v>
      </c>
    </row>
    <row r="282" spans="1:32" ht="18.75" x14ac:dyDescent="0.25">
      <c r="A282" s="15" t="s">
        <v>327</v>
      </c>
      <c r="B282" s="16" t="s">
        <v>328</v>
      </c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6"/>
      <c r="R282" s="16"/>
      <c r="S282" s="16"/>
      <c r="T282" s="17">
        <v>36.1</v>
      </c>
      <c r="U282" s="17">
        <v>0</v>
      </c>
      <c r="V282" s="17">
        <v>0</v>
      </c>
      <c r="W282" s="17">
        <v>0</v>
      </c>
      <c r="X282" s="17">
        <v>0</v>
      </c>
      <c r="Y282" s="17">
        <v>0</v>
      </c>
      <c r="Z282" s="17">
        <v>0</v>
      </c>
      <c r="AA282" s="17">
        <v>0</v>
      </c>
      <c r="AB282" s="17">
        <v>0</v>
      </c>
      <c r="AC282" s="17">
        <v>0</v>
      </c>
      <c r="AD282" s="29">
        <v>36.1</v>
      </c>
      <c r="AE282" s="29">
        <v>41.5</v>
      </c>
      <c r="AF282" s="29">
        <v>41.5</v>
      </c>
    </row>
    <row r="283" spans="1:32" ht="18.75" x14ac:dyDescent="0.25">
      <c r="A283" s="15" t="s">
        <v>38</v>
      </c>
      <c r="B283" s="16" t="s">
        <v>328</v>
      </c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6" t="s">
        <v>39</v>
      </c>
      <c r="R283" s="16"/>
      <c r="S283" s="16"/>
      <c r="T283" s="17">
        <v>36.1</v>
      </c>
      <c r="U283" s="17">
        <v>0</v>
      </c>
      <c r="V283" s="17">
        <v>0</v>
      </c>
      <c r="W283" s="17">
        <v>0</v>
      </c>
      <c r="X283" s="17">
        <v>0</v>
      </c>
      <c r="Y283" s="17">
        <v>0</v>
      </c>
      <c r="Z283" s="17">
        <v>0</v>
      </c>
      <c r="AA283" s="17">
        <v>0</v>
      </c>
      <c r="AB283" s="17">
        <v>0</v>
      </c>
      <c r="AC283" s="17">
        <v>0</v>
      </c>
      <c r="AD283" s="29">
        <v>36.1</v>
      </c>
      <c r="AE283" s="29">
        <v>41.5</v>
      </c>
      <c r="AF283" s="29">
        <v>41.5</v>
      </c>
    </row>
    <row r="284" spans="1:32" ht="31.5" x14ac:dyDescent="0.25">
      <c r="A284" s="15" t="s">
        <v>329</v>
      </c>
      <c r="B284" s="16" t="s">
        <v>330</v>
      </c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6"/>
      <c r="R284" s="16"/>
      <c r="S284" s="16"/>
      <c r="T284" s="17">
        <v>88.3</v>
      </c>
      <c r="U284" s="17">
        <v>0</v>
      </c>
      <c r="V284" s="17">
        <v>0</v>
      </c>
      <c r="W284" s="17">
        <v>0</v>
      </c>
      <c r="X284" s="17">
        <v>0</v>
      </c>
      <c r="Y284" s="17">
        <v>0</v>
      </c>
      <c r="Z284" s="17">
        <v>0</v>
      </c>
      <c r="AA284" s="17">
        <v>0</v>
      </c>
      <c r="AB284" s="17">
        <v>0</v>
      </c>
      <c r="AC284" s="17">
        <v>0</v>
      </c>
      <c r="AD284" s="29">
        <v>88.3</v>
      </c>
      <c r="AE284" s="29">
        <v>100.4</v>
      </c>
      <c r="AF284" s="29">
        <v>100.4</v>
      </c>
    </row>
    <row r="285" spans="1:32" ht="18.75" x14ac:dyDescent="0.25">
      <c r="A285" s="15" t="s">
        <v>38</v>
      </c>
      <c r="B285" s="16" t="s">
        <v>330</v>
      </c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6" t="s">
        <v>39</v>
      </c>
      <c r="R285" s="16"/>
      <c r="S285" s="16"/>
      <c r="T285" s="17">
        <v>88.3</v>
      </c>
      <c r="U285" s="17">
        <v>0</v>
      </c>
      <c r="V285" s="17">
        <v>0</v>
      </c>
      <c r="W285" s="17">
        <v>0</v>
      </c>
      <c r="X285" s="17">
        <v>0</v>
      </c>
      <c r="Y285" s="17">
        <v>0</v>
      </c>
      <c r="Z285" s="17">
        <v>0</v>
      </c>
      <c r="AA285" s="17">
        <v>0</v>
      </c>
      <c r="AB285" s="17">
        <v>0</v>
      </c>
      <c r="AC285" s="17">
        <v>0</v>
      </c>
      <c r="AD285" s="29">
        <v>88.3</v>
      </c>
      <c r="AE285" s="29">
        <v>100.4</v>
      </c>
      <c r="AF285" s="29">
        <v>100.4</v>
      </c>
    </row>
    <row r="286" spans="1:32" ht="18.75" x14ac:dyDescent="0.25">
      <c r="A286" s="11" t="s">
        <v>331</v>
      </c>
      <c r="B286" s="12" t="s">
        <v>332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3"/>
      <c r="R286" s="12"/>
      <c r="S286" s="12"/>
      <c r="T286" s="14">
        <v>305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0</v>
      </c>
      <c r="AA286" s="14">
        <v>0</v>
      </c>
      <c r="AB286" s="14">
        <v>0</v>
      </c>
      <c r="AC286" s="14">
        <v>0</v>
      </c>
      <c r="AD286" s="28">
        <v>305</v>
      </c>
      <c r="AE286" s="28">
        <v>318</v>
      </c>
      <c r="AF286" s="28">
        <v>0</v>
      </c>
    </row>
    <row r="287" spans="1:32" ht="31.5" x14ac:dyDescent="0.25">
      <c r="A287" s="15" t="s">
        <v>333</v>
      </c>
      <c r="B287" s="16" t="s">
        <v>334</v>
      </c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6"/>
      <c r="R287" s="16"/>
      <c r="S287" s="16"/>
      <c r="T287" s="17">
        <v>305</v>
      </c>
      <c r="U287" s="17">
        <v>0</v>
      </c>
      <c r="V287" s="17">
        <v>0</v>
      </c>
      <c r="W287" s="17">
        <v>0</v>
      </c>
      <c r="X287" s="17">
        <v>0</v>
      </c>
      <c r="Y287" s="17">
        <v>0</v>
      </c>
      <c r="Z287" s="17">
        <v>0</v>
      </c>
      <c r="AA287" s="17">
        <v>0</v>
      </c>
      <c r="AB287" s="17">
        <v>0</v>
      </c>
      <c r="AC287" s="17">
        <v>0</v>
      </c>
      <c r="AD287" s="29">
        <v>305</v>
      </c>
      <c r="AE287" s="29">
        <v>318</v>
      </c>
      <c r="AF287" s="29">
        <v>0</v>
      </c>
    </row>
    <row r="288" spans="1:32" ht="31.5" x14ac:dyDescent="0.25">
      <c r="A288" s="15" t="s">
        <v>36</v>
      </c>
      <c r="B288" s="16" t="s">
        <v>334</v>
      </c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6" t="s">
        <v>37</v>
      </c>
      <c r="R288" s="16"/>
      <c r="S288" s="16"/>
      <c r="T288" s="17">
        <v>305</v>
      </c>
      <c r="U288" s="17">
        <v>0</v>
      </c>
      <c r="V288" s="17">
        <v>0</v>
      </c>
      <c r="W288" s="17">
        <v>0</v>
      </c>
      <c r="X288" s="17">
        <v>0</v>
      </c>
      <c r="Y288" s="17">
        <v>0</v>
      </c>
      <c r="Z288" s="17">
        <v>0</v>
      </c>
      <c r="AA288" s="17">
        <v>0</v>
      </c>
      <c r="AB288" s="17">
        <v>0</v>
      </c>
      <c r="AC288" s="17">
        <v>0</v>
      </c>
      <c r="AD288" s="29">
        <v>305</v>
      </c>
      <c r="AE288" s="29">
        <v>318</v>
      </c>
      <c r="AF288" s="29">
        <v>0</v>
      </c>
    </row>
    <row r="289" spans="1:32" ht="31.5" x14ac:dyDescent="0.25">
      <c r="A289" s="7" t="s">
        <v>335</v>
      </c>
      <c r="B289" s="8" t="s">
        <v>336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9"/>
      <c r="R289" s="8"/>
      <c r="S289" s="8"/>
      <c r="T289" s="10">
        <v>36323.4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27">
        <v>36323.4</v>
      </c>
      <c r="AE289" s="27">
        <v>35170.300000000003</v>
      </c>
      <c r="AF289" s="27">
        <v>0</v>
      </c>
    </row>
    <row r="290" spans="1:32" ht="31.5" x14ac:dyDescent="0.25">
      <c r="A290" s="7" t="s">
        <v>337</v>
      </c>
      <c r="B290" s="8" t="s">
        <v>338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9"/>
      <c r="R290" s="8"/>
      <c r="S290" s="8"/>
      <c r="T290" s="10">
        <v>5000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27">
        <v>5000</v>
      </c>
      <c r="AE290" s="27">
        <v>4850</v>
      </c>
      <c r="AF290" s="27">
        <v>0</v>
      </c>
    </row>
    <row r="291" spans="1:32" ht="31.5" x14ac:dyDescent="0.25">
      <c r="A291" s="11" t="s">
        <v>339</v>
      </c>
      <c r="B291" s="12" t="s">
        <v>340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3"/>
      <c r="R291" s="12"/>
      <c r="S291" s="12"/>
      <c r="T291" s="14">
        <v>5000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14">
        <v>0</v>
      </c>
      <c r="AB291" s="14">
        <v>0</v>
      </c>
      <c r="AC291" s="14">
        <v>0</v>
      </c>
      <c r="AD291" s="28">
        <v>5000</v>
      </c>
      <c r="AE291" s="28">
        <v>4850</v>
      </c>
      <c r="AF291" s="28">
        <v>0</v>
      </c>
    </row>
    <row r="292" spans="1:32" ht="18.75" x14ac:dyDescent="0.25">
      <c r="A292" s="15" t="s">
        <v>341</v>
      </c>
      <c r="B292" s="16" t="s">
        <v>342</v>
      </c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6"/>
      <c r="R292" s="16"/>
      <c r="S292" s="16"/>
      <c r="T292" s="17">
        <v>0</v>
      </c>
      <c r="U292" s="17">
        <v>0</v>
      </c>
      <c r="V292" s="17">
        <v>0</v>
      </c>
      <c r="W292" s="17">
        <v>0</v>
      </c>
      <c r="X292" s="17">
        <v>0</v>
      </c>
      <c r="Y292" s="17">
        <v>0</v>
      </c>
      <c r="Z292" s="17">
        <v>0</v>
      </c>
      <c r="AA292" s="17">
        <v>0</v>
      </c>
      <c r="AB292" s="17">
        <v>0</v>
      </c>
      <c r="AC292" s="17">
        <v>0</v>
      </c>
      <c r="AD292" s="29">
        <v>0</v>
      </c>
      <c r="AE292" s="29">
        <v>2300</v>
      </c>
      <c r="AF292" s="29">
        <v>0</v>
      </c>
    </row>
    <row r="293" spans="1:32" ht="31.5" x14ac:dyDescent="0.25">
      <c r="A293" s="15" t="s">
        <v>36</v>
      </c>
      <c r="B293" s="16" t="s">
        <v>342</v>
      </c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6" t="s">
        <v>37</v>
      </c>
      <c r="R293" s="16"/>
      <c r="S293" s="16"/>
      <c r="T293" s="17">
        <v>0</v>
      </c>
      <c r="U293" s="17">
        <v>0</v>
      </c>
      <c r="V293" s="17">
        <v>0</v>
      </c>
      <c r="W293" s="17">
        <v>0</v>
      </c>
      <c r="X293" s="17">
        <v>0</v>
      </c>
      <c r="Y293" s="17">
        <v>0</v>
      </c>
      <c r="Z293" s="17">
        <v>0</v>
      </c>
      <c r="AA293" s="17">
        <v>0</v>
      </c>
      <c r="AB293" s="17">
        <v>0</v>
      </c>
      <c r="AC293" s="17">
        <v>0</v>
      </c>
      <c r="AD293" s="29">
        <v>0</v>
      </c>
      <c r="AE293" s="29">
        <v>2300</v>
      </c>
      <c r="AF293" s="29">
        <v>0</v>
      </c>
    </row>
    <row r="294" spans="1:32" ht="47.25" x14ac:dyDescent="0.25">
      <c r="A294" s="15" t="s">
        <v>343</v>
      </c>
      <c r="B294" s="16" t="s">
        <v>344</v>
      </c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6"/>
      <c r="R294" s="16"/>
      <c r="S294" s="16"/>
      <c r="T294" s="17">
        <v>5000</v>
      </c>
      <c r="U294" s="17">
        <v>0</v>
      </c>
      <c r="V294" s="17">
        <v>0</v>
      </c>
      <c r="W294" s="17">
        <v>0</v>
      </c>
      <c r="X294" s="17">
        <v>0</v>
      </c>
      <c r="Y294" s="17">
        <v>0</v>
      </c>
      <c r="Z294" s="17">
        <v>0</v>
      </c>
      <c r="AA294" s="17">
        <v>0</v>
      </c>
      <c r="AB294" s="17">
        <v>0</v>
      </c>
      <c r="AC294" s="17">
        <v>0</v>
      </c>
      <c r="AD294" s="29">
        <v>5000</v>
      </c>
      <c r="AE294" s="29">
        <v>2550</v>
      </c>
      <c r="AF294" s="29">
        <v>0</v>
      </c>
    </row>
    <row r="295" spans="1:32" ht="31.5" x14ac:dyDescent="0.25">
      <c r="A295" s="15" t="s">
        <v>36</v>
      </c>
      <c r="B295" s="16" t="s">
        <v>344</v>
      </c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6" t="s">
        <v>37</v>
      </c>
      <c r="R295" s="16"/>
      <c r="S295" s="16"/>
      <c r="T295" s="17">
        <v>5000</v>
      </c>
      <c r="U295" s="17">
        <v>0</v>
      </c>
      <c r="V295" s="17">
        <v>0</v>
      </c>
      <c r="W295" s="17">
        <v>0</v>
      </c>
      <c r="X295" s="17">
        <v>0</v>
      </c>
      <c r="Y295" s="17">
        <v>0</v>
      </c>
      <c r="Z295" s="17">
        <v>0</v>
      </c>
      <c r="AA295" s="17">
        <v>0</v>
      </c>
      <c r="AB295" s="17">
        <v>0</v>
      </c>
      <c r="AC295" s="17">
        <v>0</v>
      </c>
      <c r="AD295" s="29">
        <v>5000</v>
      </c>
      <c r="AE295" s="29">
        <v>2550</v>
      </c>
      <c r="AF295" s="29">
        <v>0</v>
      </c>
    </row>
    <row r="296" spans="1:32" ht="31.5" x14ac:dyDescent="0.25">
      <c r="A296" s="7" t="s">
        <v>345</v>
      </c>
      <c r="B296" s="8" t="s">
        <v>346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9"/>
      <c r="R296" s="8"/>
      <c r="S296" s="8"/>
      <c r="T296" s="10">
        <v>50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27">
        <v>50</v>
      </c>
      <c r="AE296" s="27">
        <v>900</v>
      </c>
      <c r="AF296" s="27">
        <v>0</v>
      </c>
    </row>
    <row r="297" spans="1:32" ht="18.75" x14ac:dyDescent="0.25">
      <c r="A297" s="11" t="s">
        <v>347</v>
      </c>
      <c r="B297" s="12" t="s">
        <v>348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3"/>
      <c r="R297" s="12"/>
      <c r="S297" s="12"/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0</v>
      </c>
      <c r="AA297" s="14">
        <v>0</v>
      </c>
      <c r="AB297" s="14">
        <v>0</v>
      </c>
      <c r="AC297" s="14">
        <v>0</v>
      </c>
      <c r="AD297" s="28">
        <v>0</v>
      </c>
      <c r="AE297" s="28">
        <v>850</v>
      </c>
      <c r="AF297" s="28">
        <v>0</v>
      </c>
    </row>
    <row r="298" spans="1:32" ht="18.75" x14ac:dyDescent="0.25">
      <c r="A298" s="15" t="s">
        <v>349</v>
      </c>
      <c r="B298" s="16" t="s">
        <v>350</v>
      </c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6"/>
      <c r="R298" s="16"/>
      <c r="S298" s="16"/>
      <c r="T298" s="17">
        <v>0</v>
      </c>
      <c r="U298" s="17">
        <v>0</v>
      </c>
      <c r="V298" s="17">
        <v>0</v>
      </c>
      <c r="W298" s="17">
        <v>0</v>
      </c>
      <c r="X298" s="17">
        <v>0</v>
      </c>
      <c r="Y298" s="17">
        <v>0</v>
      </c>
      <c r="Z298" s="17">
        <v>0</v>
      </c>
      <c r="AA298" s="17">
        <v>0</v>
      </c>
      <c r="AB298" s="17">
        <v>0</v>
      </c>
      <c r="AC298" s="17">
        <v>0</v>
      </c>
      <c r="AD298" s="29">
        <v>0</v>
      </c>
      <c r="AE298" s="29">
        <v>850</v>
      </c>
      <c r="AF298" s="29">
        <v>0</v>
      </c>
    </row>
    <row r="299" spans="1:32" ht="31.5" x14ac:dyDescent="0.25">
      <c r="A299" s="15" t="s">
        <v>36</v>
      </c>
      <c r="B299" s="16" t="s">
        <v>350</v>
      </c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6" t="s">
        <v>37</v>
      </c>
      <c r="R299" s="16"/>
      <c r="S299" s="16"/>
      <c r="T299" s="17">
        <v>0</v>
      </c>
      <c r="U299" s="17">
        <v>0</v>
      </c>
      <c r="V299" s="17">
        <v>0</v>
      </c>
      <c r="W299" s="17">
        <v>0</v>
      </c>
      <c r="X299" s="17">
        <v>0</v>
      </c>
      <c r="Y299" s="17">
        <v>0</v>
      </c>
      <c r="Z299" s="17">
        <v>0</v>
      </c>
      <c r="AA299" s="17">
        <v>0</v>
      </c>
      <c r="AB299" s="17">
        <v>0</v>
      </c>
      <c r="AC299" s="17">
        <v>0</v>
      </c>
      <c r="AD299" s="29">
        <v>0</v>
      </c>
      <c r="AE299" s="29">
        <v>850</v>
      </c>
      <c r="AF299" s="29">
        <v>0</v>
      </c>
    </row>
    <row r="300" spans="1:32" ht="18.75" x14ac:dyDescent="0.25">
      <c r="A300" s="11" t="s">
        <v>351</v>
      </c>
      <c r="B300" s="12" t="s">
        <v>352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3"/>
      <c r="R300" s="12"/>
      <c r="S300" s="12"/>
      <c r="T300" s="14">
        <v>50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0</v>
      </c>
      <c r="AA300" s="14">
        <v>0</v>
      </c>
      <c r="AB300" s="14">
        <v>0</v>
      </c>
      <c r="AC300" s="14">
        <v>0</v>
      </c>
      <c r="AD300" s="28">
        <v>50</v>
      </c>
      <c r="AE300" s="28">
        <v>50</v>
      </c>
      <c r="AF300" s="28">
        <v>0</v>
      </c>
    </row>
    <row r="301" spans="1:32" ht="18.75" x14ac:dyDescent="0.25">
      <c r="A301" s="15" t="s">
        <v>353</v>
      </c>
      <c r="B301" s="16" t="s">
        <v>354</v>
      </c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6"/>
      <c r="R301" s="16"/>
      <c r="S301" s="16"/>
      <c r="T301" s="17">
        <v>50</v>
      </c>
      <c r="U301" s="17">
        <v>0</v>
      </c>
      <c r="V301" s="17">
        <v>0</v>
      </c>
      <c r="W301" s="17">
        <v>0</v>
      </c>
      <c r="X301" s="17">
        <v>0</v>
      </c>
      <c r="Y301" s="17">
        <v>0</v>
      </c>
      <c r="Z301" s="17">
        <v>0</v>
      </c>
      <c r="AA301" s="17">
        <v>0</v>
      </c>
      <c r="AB301" s="17">
        <v>0</v>
      </c>
      <c r="AC301" s="17">
        <v>0</v>
      </c>
      <c r="AD301" s="29">
        <v>50</v>
      </c>
      <c r="AE301" s="29">
        <v>50</v>
      </c>
      <c r="AF301" s="29">
        <v>0</v>
      </c>
    </row>
    <row r="302" spans="1:32" ht="31.5" x14ac:dyDescent="0.25">
      <c r="A302" s="15" t="s">
        <v>36</v>
      </c>
      <c r="B302" s="16" t="s">
        <v>354</v>
      </c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6" t="s">
        <v>37</v>
      </c>
      <c r="R302" s="16"/>
      <c r="S302" s="16"/>
      <c r="T302" s="17">
        <v>50</v>
      </c>
      <c r="U302" s="17">
        <v>0</v>
      </c>
      <c r="V302" s="17">
        <v>0</v>
      </c>
      <c r="W302" s="17">
        <v>0</v>
      </c>
      <c r="X302" s="17">
        <v>0</v>
      </c>
      <c r="Y302" s="17">
        <v>0</v>
      </c>
      <c r="Z302" s="17">
        <v>0</v>
      </c>
      <c r="AA302" s="17">
        <v>0</v>
      </c>
      <c r="AB302" s="17">
        <v>0</v>
      </c>
      <c r="AC302" s="17">
        <v>0</v>
      </c>
      <c r="AD302" s="29">
        <v>50</v>
      </c>
      <c r="AE302" s="29">
        <v>50</v>
      </c>
      <c r="AF302" s="29">
        <v>0</v>
      </c>
    </row>
    <row r="303" spans="1:32" ht="31.5" x14ac:dyDescent="0.25">
      <c r="A303" s="7" t="s">
        <v>355</v>
      </c>
      <c r="B303" s="8" t="s">
        <v>356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9"/>
      <c r="R303" s="8"/>
      <c r="S303" s="8"/>
      <c r="T303" s="10">
        <v>31273.4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27">
        <v>31273.4</v>
      </c>
      <c r="AE303" s="27">
        <v>29420.3</v>
      </c>
      <c r="AF303" s="27">
        <v>0</v>
      </c>
    </row>
    <row r="304" spans="1:32" ht="63" x14ac:dyDescent="0.25">
      <c r="A304" s="11" t="s">
        <v>357</v>
      </c>
      <c r="B304" s="12" t="s">
        <v>358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3"/>
      <c r="R304" s="12"/>
      <c r="S304" s="12"/>
      <c r="T304" s="14">
        <v>31273.4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>
        <v>0</v>
      </c>
      <c r="AA304" s="14">
        <v>0</v>
      </c>
      <c r="AB304" s="14">
        <v>0</v>
      </c>
      <c r="AC304" s="14">
        <v>0</v>
      </c>
      <c r="AD304" s="28">
        <v>31273.4</v>
      </c>
      <c r="AE304" s="28">
        <v>29420.3</v>
      </c>
      <c r="AF304" s="28">
        <v>0</v>
      </c>
    </row>
    <row r="305" spans="1:32" ht="31.5" x14ac:dyDescent="0.25">
      <c r="A305" s="15" t="s">
        <v>359</v>
      </c>
      <c r="B305" s="16" t="s">
        <v>360</v>
      </c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6"/>
      <c r="R305" s="16"/>
      <c r="S305" s="16"/>
      <c r="T305" s="17">
        <v>24139.3</v>
      </c>
      <c r="U305" s="17">
        <v>0</v>
      </c>
      <c r="V305" s="17">
        <v>0</v>
      </c>
      <c r="W305" s="17">
        <v>0</v>
      </c>
      <c r="X305" s="17">
        <v>0</v>
      </c>
      <c r="Y305" s="17">
        <v>0</v>
      </c>
      <c r="Z305" s="17">
        <v>0</v>
      </c>
      <c r="AA305" s="17">
        <v>0</v>
      </c>
      <c r="AB305" s="17">
        <v>0</v>
      </c>
      <c r="AC305" s="17">
        <v>0</v>
      </c>
      <c r="AD305" s="29">
        <v>24139.3</v>
      </c>
      <c r="AE305" s="29">
        <v>24139.3</v>
      </c>
      <c r="AF305" s="29">
        <v>0</v>
      </c>
    </row>
    <row r="306" spans="1:32" ht="31.5" x14ac:dyDescent="0.25">
      <c r="A306" s="15" t="s">
        <v>36</v>
      </c>
      <c r="B306" s="16" t="s">
        <v>360</v>
      </c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6" t="s">
        <v>37</v>
      </c>
      <c r="R306" s="16"/>
      <c r="S306" s="16"/>
      <c r="T306" s="17">
        <v>24139.3</v>
      </c>
      <c r="U306" s="17">
        <v>0</v>
      </c>
      <c r="V306" s="17">
        <v>0</v>
      </c>
      <c r="W306" s="17">
        <v>0</v>
      </c>
      <c r="X306" s="17">
        <v>0</v>
      </c>
      <c r="Y306" s="17">
        <v>0</v>
      </c>
      <c r="Z306" s="17">
        <v>0</v>
      </c>
      <c r="AA306" s="17">
        <v>0</v>
      </c>
      <c r="AB306" s="17">
        <v>0</v>
      </c>
      <c r="AC306" s="17">
        <v>0</v>
      </c>
      <c r="AD306" s="29">
        <v>24139.3</v>
      </c>
      <c r="AE306" s="29">
        <v>24139.3</v>
      </c>
      <c r="AF306" s="29">
        <v>0</v>
      </c>
    </row>
    <row r="307" spans="1:32" ht="18.75" x14ac:dyDescent="0.25">
      <c r="A307" s="15" t="s">
        <v>361</v>
      </c>
      <c r="B307" s="16" t="s">
        <v>362</v>
      </c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6"/>
      <c r="R307" s="16"/>
      <c r="S307" s="16"/>
      <c r="T307" s="17">
        <v>6734.1</v>
      </c>
      <c r="U307" s="17">
        <v>0</v>
      </c>
      <c r="V307" s="17">
        <v>0</v>
      </c>
      <c r="W307" s="17">
        <v>0</v>
      </c>
      <c r="X307" s="17">
        <v>0</v>
      </c>
      <c r="Y307" s="17">
        <v>0</v>
      </c>
      <c r="Z307" s="17">
        <v>0</v>
      </c>
      <c r="AA307" s="17">
        <v>0</v>
      </c>
      <c r="AB307" s="17">
        <v>0</v>
      </c>
      <c r="AC307" s="17">
        <v>0</v>
      </c>
      <c r="AD307" s="29">
        <v>6734.1</v>
      </c>
      <c r="AE307" s="29">
        <v>5281</v>
      </c>
      <c r="AF307" s="29">
        <v>0</v>
      </c>
    </row>
    <row r="308" spans="1:32" ht="31.5" x14ac:dyDescent="0.25">
      <c r="A308" s="15" t="s">
        <v>36</v>
      </c>
      <c r="B308" s="16" t="s">
        <v>362</v>
      </c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6" t="s">
        <v>37</v>
      </c>
      <c r="R308" s="16"/>
      <c r="S308" s="16"/>
      <c r="T308" s="17">
        <v>6734.1</v>
      </c>
      <c r="U308" s="17">
        <v>0</v>
      </c>
      <c r="V308" s="17">
        <v>0</v>
      </c>
      <c r="W308" s="17">
        <v>0</v>
      </c>
      <c r="X308" s="17">
        <v>0</v>
      </c>
      <c r="Y308" s="17">
        <v>0</v>
      </c>
      <c r="Z308" s="17">
        <v>0</v>
      </c>
      <c r="AA308" s="17">
        <v>0</v>
      </c>
      <c r="AB308" s="17">
        <v>0</v>
      </c>
      <c r="AC308" s="17">
        <v>0</v>
      </c>
      <c r="AD308" s="29">
        <v>6734.1</v>
      </c>
      <c r="AE308" s="29">
        <v>5281</v>
      </c>
      <c r="AF308" s="29">
        <v>0</v>
      </c>
    </row>
    <row r="309" spans="1:32" ht="18.75" x14ac:dyDescent="0.25">
      <c r="A309" s="15" t="s">
        <v>363</v>
      </c>
      <c r="B309" s="16" t="s">
        <v>364</v>
      </c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6"/>
      <c r="R309" s="16"/>
      <c r="S309" s="16"/>
      <c r="T309" s="17">
        <v>400</v>
      </c>
      <c r="U309" s="17">
        <v>0</v>
      </c>
      <c r="V309" s="17">
        <v>0</v>
      </c>
      <c r="W309" s="17">
        <v>0</v>
      </c>
      <c r="X309" s="17">
        <v>0</v>
      </c>
      <c r="Y309" s="17">
        <v>0</v>
      </c>
      <c r="Z309" s="17">
        <v>0</v>
      </c>
      <c r="AA309" s="17">
        <v>0</v>
      </c>
      <c r="AB309" s="17">
        <v>0</v>
      </c>
      <c r="AC309" s="17">
        <v>0</v>
      </c>
      <c r="AD309" s="29">
        <v>400</v>
      </c>
      <c r="AE309" s="29">
        <v>0</v>
      </c>
      <c r="AF309" s="29">
        <v>0</v>
      </c>
    </row>
    <row r="310" spans="1:32" ht="31.5" x14ac:dyDescent="0.25">
      <c r="A310" s="15" t="s">
        <v>36</v>
      </c>
      <c r="B310" s="16" t="s">
        <v>364</v>
      </c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6" t="s">
        <v>37</v>
      </c>
      <c r="R310" s="16"/>
      <c r="S310" s="16"/>
      <c r="T310" s="17">
        <v>400</v>
      </c>
      <c r="U310" s="17">
        <v>0</v>
      </c>
      <c r="V310" s="17">
        <v>0</v>
      </c>
      <c r="W310" s="17">
        <v>0</v>
      </c>
      <c r="X310" s="17">
        <v>0</v>
      </c>
      <c r="Y310" s="17">
        <v>0</v>
      </c>
      <c r="Z310" s="17">
        <v>0</v>
      </c>
      <c r="AA310" s="17">
        <v>0</v>
      </c>
      <c r="AB310" s="17">
        <v>0</v>
      </c>
      <c r="AC310" s="17">
        <v>0</v>
      </c>
      <c r="AD310" s="29">
        <v>400</v>
      </c>
      <c r="AE310" s="29">
        <v>0</v>
      </c>
      <c r="AF310" s="29">
        <v>0</v>
      </c>
    </row>
    <row r="311" spans="1:32" ht="31.5" x14ac:dyDescent="0.25">
      <c r="A311" s="7" t="s">
        <v>365</v>
      </c>
      <c r="B311" s="8" t="s">
        <v>366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9"/>
      <c r="R311" s="8"/>
      <c r="S311" s="8"/>
      <c r="T311" s="10">
        <v>18042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27">
        <v>18042</v>
      </c>
      <c r="AE311" s="27">
        <v>18081.599999999999</v>
      </c>
      <c r="AF311" s="27">
        <v>17581.599999999999</v>
      </c>
    </row>
    <row r="312" spans="1:32" ht="31.5" x14ac:dyDescent="0.25">
      <c r="A312" s="7" t="s">
        <v>367</v>
      </c>
      <c r="B312" s="8" t="s">
        <v>368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9"/>
      <c r="R312" s="8"/>
      <c r="S312" s="8"/>
      <c r="T312" s="10">
        <v>17654.599999999999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27">
        <v>17654.599999999999</v>
      </c>
      <c r="AE312" s="27">
        <v>17581.599999999999</v>
      </c>
      <c r="AF312" s="27">
        <v>17581.599999999999</v>
      </c>
    </row>
    <row r="313" spans="1:32" ht="47.25" x14ac:dyDescent="0.25">
      <c r="A313" s="11" t="s">
        <v>369</v>
      </c>
      <c r="B313" s="12" t="s">
        <v>370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3"/>
      <c r="R313" s="12"/>
      <c r="S313" s="12"/>
      <c r="T313" s="14">
        <v>17654.599999999999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14">
        <v>0</v>
      </c>
      <c r="AA313" s="14">
        <v>0</v>
      </c>
      <c r="AB313" s="14">
        <v>0</v>
      </c>
      <c r="AC313" s="14">
        <v>0</v>
      </c>
      <c r="AD313" s="28">
        <v>17654.599999999999</v>
      </c>
      <c r="AE313" s="28">
        <v>17581.599999999999</v>
      </c>
      <c r="AF313" s="28">
        <v>17581.599999999999</v>
      </c>
    </row>
    <row r="314" spans="1:32" ht="18.75" x14ac:dyDescent="0.25">
      <c r="A314" s="15" t="s">
        <v>371</v>
      </c>
      <c r="B314" s="16" t="s">
        <v>372</v>
      </c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6"/>
      <c r="R314" s="16"/>
      <c r="S314" s="16"/>
      <c r="T314" s="17">
        <v>17654.599999999999</v>
      </c>
      <c r="U314" s="17">
        <v>0</v>
      </c>
      <c r="V314" s="17">
        <v>0</v>
      </c>
      <c r="W314" s="17">
        <v>0</v>
      </c>
      <c r="X314" s="17">
        <v>0</v>
      </c>
      <c r="Y314" s="17">
        <v>0</v>
      </c>
      <c r="Z314" s="17">
        <v>0</v>
      </c>
      <c r="AA314" s="17">
        <v>0</v>
      </c>
      <c r="AB314" s="17">
        <v>0</v>
      </c>
      <c r="AC314" s="17">
        <v>0</v>
      </c>
      <c r="AD314" s="29">
        <v>17654.599999999999</v>
      </c>
      <c r="AE314" s="29">
        <v>17581.599999999999</v>
      </c>
      <c r="AF314" s="29">
        <v>17581.599999999999</v>
      </c>
    </row>
    <row r="315" spans="1:32" ht="47.25" x14ac:dyDescent="0.25">
      <c r="A315" s="15" t="s">
        <v>34</v>
      </c>
      <c r="B315" s="16" t="s">
        <v>372</v>
      </c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6" t="s">
        <v>35</v>
      </c>
      <c r="R315" s="16"/>
      <c r="S315" s="16"/>
      <c r="T315" s="17">
        <v>17243.599999999999</v>
      </c>
      <c r="U315" s="17">
        <v>0</v>
      </c>
      <c r="V315" s="17">
        <v>0</v>
      </c>
      <c r="W315" s="17">
        <v>0</v>
      </c>
      <c r="X315" s="17">
        <v>0</v>
      </c>
      <c r="Y315" s="17">
        <v>0</v>
      </c>
      <c r="Z315" s="17">
        <v>0</v>
      </c>
      <c r="AA315" s="17">
        <v>0</v>
      </c>
      <c r="AB315" s="17">
        <v>0</v>
      </c>
      <c r="AC315" s="17">
        <v>0</v>
      </c>
      <c r="AD315" s="29">
        <v>17243.599999999999</v>
      </c>
      <c r="AE315" s="29">
        <v>17243.599999999999</v>
      </c>
      <c r="AF315" s="29">
        <v>17243.599999999999</v>
      </c>
    </row>
    <row r="316" spans="1:32" ht="31.5" x14ac:dyDescent="0.25">
      <c r="A316" s="15" t="s">
        <v>36</v>
      </c>
      <c r="B316" s="16" t="s">
        <v>372</v>
      </c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6" t="s">
        <v>37</v>
      </c>
      <c r="R316" s="16"/>
      <c r="S316" s="16"/>
      <c r="T316" s="17">
        <v>411</v>
      </c>
      <c r="U316" s="17">
        <v>0</v>
      </c>
      <c r="V316" s="17">
        <v>0</v>
      </c>
      <c r="W316" s="17">
        <v>0</v>
      </c>
      <c r="X316" s="17">
        <v>0</v>
      </c>
      <c r="Y316" s="17">
        <v>0</v>
      </c>
      <c r="Z316" s="17">
        <v>0</v>
      </c>
      <c r="AA316" s="17">
        <v>0</v>
      </c>
      <c r="AB316" s="17">
        <v>0</v>
      </c>
      <c r="AC316" s="17">
        <v>0</v>
      </c>
      <c r="AD316" s="29">
        <v>411</v>
      </c>
      <c r="AE316" s="29">
        <v>338</v>
      </c>
      <c r="AF316" s="29">
        <v>338</v>
      </c>
    </row>
    <row r="317" spans="1:32" ht="31.5" x14ac:dyDescent="0.25">
      <c r="A317" s="7" t="s">
        <v>373</v>
      </c>
      <c r="B317" s="8" t="s">
        <v>374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9"/>
      <c r="R317" s="8"/>
      <c r="S317" s="8"/>
      <c r="T317" s="10">
        <v>387.4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27">
        <v>387.4</v>
      </c>
      <c r="AE317" s="27">
        <v>500</v>
      </c>
      <c r="AF317" s="27">
        <v>0</v>
      </c>
    </row>
    <row r="318" spans="1:32" ht="47.25" x14ac:dyDescent="0.25">
      <c r="A318" s="11" t="s">
        <v>375</v>
      </c>
      <c r="B318" s="12" t="s">
        <v>376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3"/>
      <c r="R318" s="12"/>
      <c r="S318" s="12"/>
      <c r="T318" s="14">
        <v>387.4</v>
      </c>
      <c r="U318" s="14">
        <v>0</v>
      </c>
      <c r="V318" s="14">
        <v>0</v>
      </c>
      <c r="W318" s="14">
        <v>0</v>
      </c>
      <c r="X318" s="14">
        <v>0</v>
      </c>
      <c r="Y318" s="14">
        <v>0</v>
      </c>
      <c r="Z318" s="14">
        <v>0</v>
      </c>
      <c r="AA318" s="14">
        <v>0</v>
      </c>
      <c r="AB318" s="14">
        <v>0</v>
      </c>
      <c r="AC318" s="14">
        <v>0</v>
      </c>
      <c r="AD318" s="28">
        <v>387.4</v>
      </c>
      <c r="AE318" s="28">
        <v>500</v>
      </c>
      <c r="AF318" s="28">
        <v>0</v>
      </c>
    </row>
    <row r="319" spans="1:32" ht="31.5" x14ac:dyDescent="0.25">
      <c r="A319" s="15" t="s">
        <v>377</v>
      </c>
      <c r="B319" s="16" t="s">
        <v>378</v>
      </c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6"/>
      <c r="R319" s="16"/>
      <c r="S319" s="16"/>
      <c r="T319" s="17">
        <v>387.4</v>
      </c>
      <c r="U319" s="17">
        <v>0</v>
      </c>
      <c r="V319" s="17">
        <v>0</v>
      </c>
      <c r="W319" s="17">
        <v>0</v>
      </c>
      <c r="X319" s="17">
        <v>0</v>
      </c>
      <c r="Y319" s="17">
        <v>0</v>
      </c>
      <c r="Z319" s="17">
        <v>0</v>
      </c>
      <c r="AA319" s="17">
        <v>0</v>
      </c>
      <c r="AB319" s="17">
        <v>0</v>
      </c>
      <c r="AC319" s="17">
        <v>0</v>
      </c>
      <c r="AD319" s="29">
        <v>387.4</v>
      </c>
      <c r="AE319" s="29">
        <v>500</v>
      </c>
      <c r="AF319" s="29">
        <v>0</v>
      </c>
    </row>
    <row r="320" spans="1:32" ht="31.5" x14ac:dyDescent="0.25">
      <c r="A320" s="15" t="s">
        <v>36</v>
      </c>
      <c r="B320" s="16" t="s">
        <v>378</v>
      </c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6" t="s">
        <v>37</v>
      </c>
      <c r="R320" s="16"/>
      <c r="S320" s="16"/>
      <c r="T320" s="17">
        <v>387.4</v>
      </c>
      <c r="U320" s="17">
        <v>0</v>
      </c>
      <c r="V320" s="17">
        <v>0</v>
      </c>
      <c r="W320" s="17">
        <v>0</v>
      </c>
      <c r="X320" s="17">
        <v>0</v>
      </c>
      <c r="Y320" s="17">
        <v>0</v>
      </c>
      <c r="Z320" s="17">
        <v>0</v>
      </c>
      <c r="AA320" s="17">
        <v>0</v>
      </c>
      <c r="AB320" s="17">
        <v>0</v>
      </c>
      <c r="AC320" s="17">
        <v>0</v>
      </c>
      <c r="AD320" s="29">
        <v>387.4</v>
      </c>
      <c r="AE320" s="29">
        <v>500</v>
      </c>
      <c r="AF320" s="29">
        <v>0</v>
      </c>
    </row>
    <row r="321" spans="1:32" ht="78.75" x14ac:dyDescent="0.25">
      <c r="A321" s="20" t="s">
        <v>379</v>
      </c>
      <c r="B321" s="8" t="s">
        <v>380</v>
      </c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9"/>
      <c r="R321" s="8"/>
      <c r="S321" s="8"/>
      <c r="T321" s="10">
        <v>12002.2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27">
        <v>12002.2</v>
      </c>
      <c r="AE321" s="27">
        <v>15089.4</v>
      </c>
      <c r="AF321" s="27">
        <v>10719.6</v>
      </c>
    </row>
    <row r="322" spans="1:32" ht="78.75" x14ac:dyDescent="0.25">
      <c r="A322" s="20" t="s">
        <v>381</v>
      </c>
      <c r="B322" s="8" t="s">
        <v>382</v>
      </c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9"/>
      <c r="R322" s="8"/>
      <c r="S322" s="8"/>
      <c r="T322" s="10">
        <v>12002.2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27">
        <v>12002.2</v>
      </c>
      <c r="AE322" s="27">
        <v>15089.4</v>
      </c>
      <c r="AF322" s="27">
        <v>10719.6</v>
      </c>
    </row>
    <row r="323" spans="1:32" ht="94.5" x14ac:dyDescent="0.25">
      <c r="A323" s="19" t="s">
        <v>383</v>
      </c>
      <c r="B323" s="12" t="s">
        <v>384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3"/>
      <c r="R323" s="12"/>
      <c r="S323" s="12"/>
      <c r="T323" s="14">
        <v>5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14">
        <v>0</v>
      </c>
      <c r="AA323" s="14">
        <v>0</v>
      </c>
      <c r="AB323" s="14">
        <v>0</v>
      </c>
      <c r="AC323" s="14">
        <v>0</v>
      </c>
      <c r="AD323" s="28">
        <v>5</v>
      </c>
      <c r="AE323" s="28">
        <v>0</v>
      </c>
      <c r="AF323" s="28">
        <v>0</v>
      </c>
    </row>
    <row r="324" spans="1:32" ht="31.5" x14ac:dyDescent="0.25">
      <c r="A324" s="15" t="s">
        <v>385</v>
      </c>
      <c r="B324" s="16" t="s">
        <v>386</v>
      </c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6"/>
      <c r="R324" s="16"/>
      <c r="S324" s="16"/>
      <c r="T324" s="17">
        <v>5</v>
      </c>
      <c r="U324" s="17">
        <v>0</v>
      </c>
      <c r="V324" s="17">
        <v>0</v>
      </c>
      <c r="W324" s="17">
        <v>0</v>
      </c>
      <c r="X324" s="17">
        <v>0</v>
      </c>
      <c r="Y324" s="17">
        <v>0</v>
      </c>
      <c r="Z324" s="17">
        <v>0</v>
      </c>
      <c r="AA324" s="17">
        <v>0</v>
      </c>
      <c r="AB324" s="17">
        <v>0</v>
      </c>
      <c r="AC324" s="17">
        <v>0</v>
      </c>
      <c r="AD324" s="29">
        <v>5</v>
      </c>
      <c r="AE324" s="29">
        <v>0</v>
      </c>
      <c r="AF324" s="29">
        <v>0</v>
      </c>
    </row>
    <row r="325" spans="1:32" ht="31.5" x14ac:dyDescent="0.25">
      <c r="A325" s="15" t="s">
        <v>36</v>
      </c>
      <c r="B325" s="16" t="s">
        <v>386</v>
      </c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6" t="s">
        <v>37</v>
      </c>
      <c r="R325" s="16"/>
      <c r="S325" s="16"/>
      <c r="T325" s="17">
        <v>5</v>
      </c>
      <c r="U325" s="17">
        <v>0</v>
      </c>
      <c r="V325" s="17">
        <v>0</v>
      </c>
      <c r="W325" s="17">
        <v>0</v>
      </c>
      <c r="X325" s="17">
        <v>0</v>
      </c>
      <c r="Y325" s="17">
        <v>0</v>
      </c>
      <c r="Z325" s="17">
        <v>0</v>
      </c>
      <c r="AA325" s="17">
        <v>0</v>
      </c>
      <c r="AB325" s="17">
        <v>0</v>
      </c>
      <c r="AC325" s="17">
        <v>0</v>
      </c>
      <c r="AD325" s="29">
        <v>5</v>
      </c>
      <c r="AE325" s="29">
        <v>0</v>
      </c>
      <c r="AF325" s="29">
        <v>0</v>
      </c>
    </row>
    <row r="326" spans="1:32" ht="110.25" x14ac:dyDescent="0.25">
      <c r="A326" s="19" t="s">
        <v>387</v>
      </c>
      <c r="B326" s="12" t="s">
        <v>388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3"/>
      <c r="R326" s="12"/>
      <c r="S326" s="12"/>
      <c r="T326" s="14">
        <v>11991.2</v>
      </c>
      <c r="U326" s="14">
        <v>0</v>
      </c>
      <c r="V326" s="14">
        <v>0</v>
      </c>
      <c r="W326" s="14">
        <v>0</v>
      </c>
      <c r="X326" s="14">
        <v>0</v>
      </c>
      <c r="Y326" s="14">
        <v>0</v>
      </c>
      <c r="Z326" s="14">
        <v>0</v>
      </c>
      <c r="AA326" s="14">
        <v>0</v>
      </c>
      <c r="AB326" s="14">
        <v>0</v>
      </c>
      <c r="AC326" s="14">
        <v>0</v>
      </c>
      <c r="AD326" s="28">
        <v>11991.2</v>
      </c>
      <c r="AE326" s="28">
        <v>15083.4</v>
      </c>
      <c r="AF326" s="28">
        <v>10719.6</v>
      </c>
    </row>
    <row r="327" spans="1:32" ht="31.5" x14ac:dyDescent="0.25">
      <c r="A327" s="15" t="s">
        <v>389</v>
      </c>
      <c r="B327" s="16" t="s">
        <v>390</v>
      </c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6"/>
      <c r="R327" s="16"/>
      <c r="S327" s="16"/>
      <c r="T327" s="17">
        <v>1082.5999999999999</v>
      </c>
      <c r="U327" s="17">
        <v>0</v>
      </c>
      <c r="V327" s="17">
        <v>0</v>
      </c>
      <c r="W327" s="17">
        <v>0</v>
      </c>
      <c r="X327" s="17">
        <v>0</v>
      </c>
      <c r="Y327" s="17">
        <v>0</v>
      </c>
      <c r="Z327" s="17">
        <v>0</v>
      </c>
      <c r="AA327" s="17">
        <v>0</v>
      </c>
      <c r="AB327" s="17">
        <v>0</v>
      </c>
      <c r="AC327" s="17">
        <v>0</v>
      </c>
      <c r="AD327" s="29">
        <v>1082.5999999999999</v>
      </c>
      <c r="AE327" s="29">
        <v>4249.8</v>
      </c>
      <c r="AF327" s="29">
        <v>0</v>
      </c>
    </row>
    <row r="328" spans="1:32" ht="31.5" x14ac:dyDescent="0.25">
      <c r="A328" s="15" t="s">
        <v>36</v>
      </c>
      <c r="B328" s="16" t="s">
        <v>390</v>
      </c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6" t="s">
        <v>37</v>
      </c>
      <c r="R328" s="16"/>
      <c r="S328" s="16"/>
      <c r="T328" s="17">
        <v>872</v>
      </c>
      <c r="U328" s="17">
        <v>0</v>
      </c>
      <c r="V328" s="17">
        <v>0</v>
      </c>
      <c r="W328" s="17">
        <v>0</v>
      </c>
      <c r="X328" s="17">
        <v>0</v>
      </c>
      <c r="Y328" s="17">
        <v>0</v>
      </c>
      <c r="Z328" s="17">
        <v>0</v>
      </c>
      <c r="AA328" s="17">
        <v>0</v>
      </c>
      <c r="AB328" s="17">
        <v>0</v>
      </c>
      <c r="AC328" s="17">
        <v>0</v>
      </c>
      <c r="AD328" s="29">
        <v>872</v>
      </c>
      <c r="AE328" s="29">
        <v>759.8</v>
      </c>
      <c r="AF328" s="29">
        <v>0</v>
      </c>
    </row>
    <row r="329" spans="1:32" ht="31.5" x14ac:dyDescent="0.25">
      <c r="A329" s="15" t="s">
        <v>30</v>
      </c>
      <c r="B329" s="16" t="s">
        <v>390</v>
      </c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6" t="s">
        <v>31</v>
      </c>
      <c r="R329" s="16"/>
      <c r="S329" s="16"/>
      <c r="T329" s="17">
        <v>210.6</v>
      </c>
      <c r="U329" s="17">
        <v>0</v>
      </c>
      <c r="V329" s="17">
        <v>0</v>
      </c>
      <c r="W329" s="17">
        <v>0</v>
      </c>
      <c r="X329" s="17">
        <v>0</v>
      </c>
      <c r="Y329" s="17">
        <v>0</v>
      </c>
      <c r="Z329" s="17">
        <v>0</v>
      </c>
      <c r="AA329" s="17">
        <v>0</v>
      </c>
      <c r="AB329" s="17">
        <v>0</v>
      </c>
      <c r="AC329" s="17">
        <v>0</v>
      </c>
      <c r="AD329" s="29">
        <v>210.6</v>
      </c>
      <c r="AE329" s="29">
        <v>3490</v>
      </c>
      <c r="AF329" s="29">
        <v>0</v>
      </c>
    </row>
    <row r="330" spans="1:32" ht="31.5" x14ac:dyDescent="0.25">
      <c r="A330" s="15" t="s">
        <v>391</v>
      </c>
      <c r="B330" s="16" t="s">
        <v>392</v>
      </c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6"/>
      <c r="R330" s="16"/>
      <c r="S330" s="16"/>
      <c r="T330" s="17">
        <v>19</v>
      </c>
      <c r="U330" s="17">
        <v>0</v>
      </c>
      <c r="V330" s="17">
        <v>0</v>
      </c>
      <c r="W330" s="17">
        <v>0</v>
      </c>
      <c r="X330" s="17">
        <v>0</v>
      </c>
      <c r="Y330" s="17">
        <v>0</v>
      </c>
      <c r="Z330" s="17">
        <v>0</v>
      </c>
      <c r="AA330" s="17">
        <v>0</v>
      </c>
      <c r="AB330" s="17">
        <v>0</v>
      </c>
      <c r="AC330" s="17">
        <v>0</v>
      </c>
      <c r="AD330" s="29">
        <v>19</v>
      </c>
      <c r="AE330" s="29">
        <v>56</v>
      </c>
      <c r="AF330" s="29">
        <v>0</v>
      </c>
    </row>
    <row r="331" spans="1:32" ht="31.5" x14ac:dyDescent="0.25">
      <c r="A331" s="15" t="s">
        <v>36</v>
      </c>
      <c r="B331" s="16" t="s">
        <v>392</v>
      </c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6" t="s">
        <v>37</v>
      </c>
      <c r="R331" s="16"/>
      <c r="S331" s="16"/>
      <c r="T331" s="17">
        <v>19</v>
      </c>
      <c r="U331" s="17">
        <v>0</v>
      </c>
      <c r="V331" s="17">
        <v>0</v>
      </c>
      <c r="W331" s="17">
        <v>0</v>
      </c>
      <c r="X331" s="17">
        <v>0</v>
      </c>
      <c r="Y331" s="17">
        <v>0</v>
      </c>
      <c r="Z331" s="17">
        <v>0</v>
      </c>
      <c r="AA331" s="17">
        <v>0</v>
      </c>
      <c r="AB331" s="17">
        <v>0</v>
      </c>
      <c r="AC331" s="17">
        <v>0</v>
      </c>
      <c r="AD331" s="29">
        <v>19</v>
      </c>
      <c r="AE331" s="29">
        <v>56</v>
      </c>
      <c r="AF331" s="29">
        <v>0</v>
      </c>
    </row>
    <row r="332" spans="1:32" ht="31.5" x14ac:dyDescent="0.25">
      <c r="A332" s="15" t="s">
        <v>393</v>
      </c>
      <c r="B332" s="16" t="s">
        <v>394</v>
      </c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6"/>
      <c r="R332" s="16"/>
      <c r="S332" s="16"/>
      <c r="T332" s="17">
        <v>100</v>
      </c>
      <c r="U332" s="17">
        <v>0</v>
      </c>
      <c r="V332" s="17">
        <v>0</v>
      </c>
      <c r="W332" s="17">
        <v>0</v>
      </c>
      <c r="X332" s="17">
        <v>0</v>
      </c>
      <c r="Y332" s="17">
        <v>0</v>
      </c>
      <c r="Z332" s="17">
        <v>0</v>
      </c>
      <c r="AA332" s="17">
        <v>0</v>
      </c>
      <c r="AB332" s="17">
        <v>0</v>
      </c>
      <c r="AC332" s="17">
        <v>0</v>
      </c>
      <c r="AD332" s="29">
        <v>100</v>
      </c>
      <c r="AE332" s="29">
        <v>38</v>
      </c>
      <c r="AF332" s="29">
        <v>0</v>
      </c>
    </row>
    <row r="333" spans="1:32" ht="31.5" x14ac:dyDescent="0.25">
      <c r="A333" s="15" t="s">
        <v>36</v>
      </c>
      <c r="B333" s="16" t="s">
        <v>394</v>
      </c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6" t="s">
        <v>37</v>
      </c>
      <c r="R333" s="16"/>
      <c r="S333" s="16"/>
      <c r="T333" s="17">
        <v>100</v>
      </c>
      <c r="U333" s="17">
        <v>0</v>
      </c>
      <c r="V333" s="17">
        <v>0</v>
      </c>
      <c r="W333" s="17">
        <v>0</v>
      </c>
      <c r="X333" s="17">
        <v>0</v>
      </c>
      <c r="Y333" s="17">
        <v>0</v>
      </c>
      <c r="Z333" s="17">
        <v>0</v>
      </c>
      <c r="AA333" s="17">
        <v>0</v>
      </c>
      <c r="AB333" s="17">
        <v>0</v>
      </c>
      <c r="AC333" s="17">
        <v>0</v>
      </c>
      <c r="AD333" s="29">
        <v>100</v>
      </c>
      <c r="AE333" s="29">
        <v>38</v>
      </c>
      <c r="AF333" s="29">
        <v>0</v>
      </c>
    </row>
    <row r="334" spans="1:32" ht="31.5" x14ac:dyDescent="0.25">
      <c r="A334" s="15" t="s">
        <v>395</v>
      </c>
      <c r="B334" s="16" t="s">
        <v>396</v>
      </c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6"/>
      <c r="R334" s="16"/>
      <c r="S334" s="16"/>
      <c r="T334" s="17">
        <v>10</v>
      </c>
      <c r="U334" s="17">
        <v>0</v>
      </c>
      <c r="V334" s="17">
        <v>0</v>
      </c>
      <c r="W334" s="17">
        <v>0</v>
      </c>
      <c r="X334" s="17">
        <v>0</v>
      </c>
      <c r="Y334" s="17">
        <v>0</v>
      </c>
      <c r="Z334" s="17">
        <v>0</v>
      </c>
      <c r="AA334" s="17">
        <v>0</v>
      </c>
      <c r="AB334" s="17">
        <v>0</v>
      </c>
      <c r="AC334" s="17">
        <v>0</v>
      </c>
      <c r="AD334" s="29">
        <v>10</v>
      </c>
      <c r="AE334" s="29">
        <v>10</v>
      </c>
      <c r="AF334" s="29">
        <v>0</v>
      </c>
    </row>
    <row r="335" spans="1:32" ht="31.5" x14ac:dyDescent="0.25">
      <c r="A335" s="15" t="s">
        <v>36</v>
      </c>
      <c r="B335" s="16" t="s">
        <v>396</v>
      </c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6" t="s">
        <v>37</v>
      </c>
      <c r="R335" s="16"/>
      <c r="S335" s="16"/>
      <c r="T335" s="17">
        <v>10</v>
      </c>
      <c r="U335" s="17">
        <v>0</v>
      </c>
      <c r="V335" s="17">
        <v>0</v>
      </c>
      <c r="W335" s="17">
        <v>0</v>
      </c>
      <c r="X335" s="17">
        <v>0</v>
      </c>
      <c r="Y335" s="17">
        <v>0</v>
      </c>
      <c r="Z335" s="17">
        <v>0</v>
      </c>
      <c r="AA335" s="17">
        <v>0</v>
      </c>
      <c r="AB335" s="17">
        <v>0</v>
      </c>
      <c r="AC335" s="17">
        <v>0</v>
      </c>
      <c r="AD335" s="29">
        <v>10</v>
      </c>
      <c r="AE335" s="29">
        <v>10</v>
      </c>
      <c r="AF335" s="29">
        <v>0</v>
      </c>
    </row>
    <row r="336" spans="1:32" ht="18.75" x14ac:dyDescent="0.25">
      <c r="A336" s="15" t="s">
        <v>397</v>
      </c>
      <c r="B336" s="16" t="s">
        <v>398</v>
      </c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6"/>
      <c r="R336" s="16"/>
      <c r="S336" s="16"/>
      <c r="T336" s="17">
        <v>60</v>
      </c>
      <c r="U336" s="17">
        <v>0</v>
      </c>
      <c r="V336" s="17">
        <v>0</v>
      </c>
      <c r="W336" s="17">
        <v>0</v>
      </c>
      <c r="X336" s="17">
        <v>0</v>
      </c>
      <c r="Y336" s="17">
        <v>0</v>
      </c>
      <c r="Z336" s="17">
        <v>0</v>
      </c>
      <c r="AA336" s="17">
        <v>0</v>
      </c>
      <c r="AB336" s="17">
        <v>0</v>
      </c>
      <c r="AC336" s="17">
        <v>0</v>
      </c>
      <c r="AD336" s="29">
        <v>60</v>
      </c>
      <c r="AE336" s="29">
        <v>10</v>
      </c>
      <c r="AF336" s="29">
        <v>0</v>
      </c>
    </row>
    <row r="337" spans="1:32" ht="31.5" x14ac:dyDescent="0.25">
      <c r="A337" s="15" t="s">
        <v>36</v>
      </c>
      <c r="B337" s="16" t="s">
        <v>398</v>
      </c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6" t="s">
        <v>37</v>
      </c>
      <c r="R337" s="16"/>
      <c r="S337" s="16"/>
      <c r="T337" s="17">
        <v>60</v>
      </c>
      <c r="U337" s="17">
        <v>0</v>
      </c>
      <c r="V337" s="17">
        <v>0</v>
      </c>
      <c r="W337" s="17">
        <v>0</v>
      </c>
      <c r="X337" s="17">
        <v>0</v>
      </c>
      <c r="Y337" s="17">
        <v>0</v>
      </c>
      <c r="Z337" s="17">
        <v>0</v>
      </c>
      <c r="AA337" s="17">
        <v>0</v>
      </c>
      <c r="AB337" s="17">
        <v>0</v>
      </c>
      <c r="AC337" s="17">
        <v>0</v>
      </c>
      <c r="AD337" s="29">
        <v>60</v>
      </c>
      <c r="AE337" s="29">
        <v>10</v>
      </c>
      <c r="AF337" s="29">
        <v>0</v>
      </c>
    </row>
    <row r="338" spans="1:32" ht="31.5" x14ac:dyDescent="0.25">
      <c r="A338" s="15" t="s">
        <v>399</v>
      </c>
      <c r="B338" s="16" t="s">
        <v>400</v>
      </c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6"/>
      <c r="R338" s="16"/>
      <c r="S338" s="16"/>
      <c r="T338" s="17">
        <v>10719.6</v>
      </c>
      <c r="U338" s="17">
        <v>0</v>
      </c>
      <c r="V338" s="17">
        <v>0</v>
      </c>
      <c r="W338" s="17">
        <v>0</v>
      </c>
      <c r="X338" s="17">
        <v>0</v>
      </c>
      <c r="Y338" s="17">
        <v>0</v>
      </c>
      <c r="Z338" s="17">
        <v>0</v>
      </c>
      <c r="AA338" s="17">
        <v>0</v>
      </c>
      <c r="AB338" s="17">
        <v>0</v>
      </c>
      <c r="AC338" s="17">
        <v>0</v>
      </c>
      <c r="AD338" s="29">
        <v>10719.6</v>
      </c>
      <c r="AE338" s="29">
        <v>10719.6</v>
      </c>
      <c r="AF338" s="29">
        <v>10719.6</v>
      </c>
    </row>
    <row r="339" spans="1:32" ht="31.5" x14ac:dyDescent="0.25">
      <c r="A339" s="15" t="s">
        <v>30</v>
      </c>
      <c r="B339" s="16" t="s">
        <v>400</v>
      </c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6" t="s">
        <v>31</v>
      </c>
      <c r="R339" s="16"/>
      <c r="S339" s="16"/>
      <c r="T339" s="17">
        <v>10719.6</v>
      </c>
      <c r="U339" s="17">
        <v>0</v>
      </c>
      <c r="V339" s="17">
        <v>0</v>
      </c>
      <c r="W339" s="17">
        <v>0</v>
      </c>
      <c r="X339" s="17">
        <v>0</v>
      </c>
      <c r="Y339" s="17">
        <v>0</v>
      </c>
      <c r="Z339" s="17">
        <v>0</v>
      </c>
      <c r="AA339" s="17">
        <v>0</v>
      </c>
      <c r="AB339" s="17">
        <v>0</v>
      </c>
      <c r="AC339" s="17">
        <v>0</v>
      </c>
      <c r="AD339" s="29">
        <v>10719.6</v>
      </c>
      <c r="AE339" s="29">
        <v>10719.6</v>
      </c>
      <c r="AF339" s="29">
        <v>10719.6</v>
      </c>
    </row>
    <row r="340" spans="1:32" ht="78.75" x14ac:dyDescent="0.25">
      <c r="A340" s="19" t="s">
        <v>401</v>
      </c>
      <c r="B340" s="12" t="s">
        <v>402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3"/>
      <c r="R340" s="12"/>
      <c r="S340" s="12"/>
      <c r="T340" s="14">
        <v>6</v>
      </c>
      <c r="U340" s="14">
        <v>0</v>
      </c>
      <c r="V340" s="14">
        <v>0</v>
      </c>
      <c r="W340" s="14">
        <v>0</v>
      </c>
      <c r="X340" s="14">
        <v>0</v>
      </c>
      <c r="Y340" s="14">
        <v>0</v>
      </c>
      <c r="Z340" s="14">
        <v>0</v>
      </c>
      <c r="AA340" s="14">
        <v>0</v>
      </c>
      <c r="AB340" s="14">
        <v>0</v>
      </c>
      <c r="AC340" s="14">
        <v>0</v>
      </c>
      <c r="AD340" s="28">
        <v>6</v>
      </c>
      <c r="AE340" s="28">
        <v>6</v>
      </c>
      <c r="AF340" s="28">
        <v>0</v>
      </c>
    </row>
    <row r="341" spans="1:32" ht="18.75" x14ac:dyDescent="0.25">
      <c r="A341" s="15" t="s">
        <v>403</v>
      </c>
      <c r="B341" s="16" t="s">
        <v>404</v>
      </c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6"/>
      <c r="R341" s="16"/>
      <c r="S341" s="16"/>
      <c r="T341" s="17">
        <v>6</v>
      </c>
      <c r="U341" s="17">
        <v>0</v>
      </c>
      <c r="V341" s="17">
        <v>0</v>
      </c>
      <c r="W341" s="17">
        <v>0</v>
      </c>
      <c r="X341" s="17">
        <v>0</v>
      </c>
      <c r="Y341" s="17">
        <v>0</v>
      </c>
      <c r="Z341" s="17">
        <v>0</v>
      </c>
      <c r="AA341" s="17">
        <v>0</v>
      </c>
      <c r="AB341" s="17">
        <v>0</v>
      </c>
      <c r="AC341" s="17">
        <v>0</v>
      </c>
      <c r="AD341" s="29">
        <v>6</v>
      </c>
      <c r="AE341" s="29">
        <v>6</v>
      </c>
      <c r="AF341" s="29">
        <v>0</v>
      </c>
    </row>
    <row r="342" spans="1:32" ht="31.5" x14ac:dyDescent="0.25">
      <c r="A342" s="15" t="s">
        <v>36</v>
      </c>
      <c r="B342" s="16" t="s">
        <v>404</v>
      </c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6" t="s">
        <v>37</v>
      </c>
      <c r="R342" s="16"/>
      <c r="S342" s="16"/>
      <c r="T342" s="17">
        <v>6</v>
      </c>
      <c r="U342" s="17">
        <v>0</v>
      </c>
      <c r="V342" s="17">
        <v>0</v>
      </c>
      <c r="W342" s="17">
        <v>0</v>
      </c>
      <c r="X342" s="17">
        <v>0</v>
      </c>
      <c r="Y342" s="17">
        <v>0</v>
      </c>
      <c r="Z342" s="17">
        <v>0</v>
      </c>
      <c r="AA342" s="17">
        <v>0</v>
      </c>
      <c r="AB342" s="17">
        <v>0</v>
      </c>
      <c r="AC342" s="17">
        <v>0</v>
      </c>
      <c r="AD342" s="29">
        <v>6</v>
      </c>
      <c r="AE342" s="29">
        <v>6</v>
      </c>
      <c r="AF342" s="29">
        <v>0</v>
      </c>
    </row>
    <row r="343" spans="1:32" ht="31.5" x14ac:dyDescent="0.25">
      <c r="A343" s="7" t="s">
        <v>405</v>
      </c>
      <c r="B343" s="8" t="s">
        <v>406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9"/>
      <c r="R343" s="8"/>
      <c r="S343" s="8"/>
      <c r="T343" s="10">
        <v>1341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27">
        <v>1341</v>
      </c>
      <c r="AE343" s="27">
        <v>882</v>
      </c>
      <c r="AF343" s="27">
        <v>0</v>
      </c>
    </row>
    <row r="344" spans="1:32" ht="47.25" x14ac:dyDescent="0.25">
      <c r="A344" s="7" t="s">
        <v>407</v>
      </c>
      <c r="B344" s="8" t="s">
        <v>408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9"/>
      <c r="R344" s="8"/>
      <c r="S344" s="8"/>
      <c r="T344" s="10">
        <v>1341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27">
        <v>1341</v>
      </c>
      <c r="AE344" s="27">
        <v>882</v>
      </c>
      <c r="AF344" s="27">
        <v>0</v>
      </c>
    </row>
    <row r="345" spans="1:32" ht="47.25" x14ac:dyDescent="0.25">
      <c r="A345" s="11" t="s">
        <v>409</v>
      </c>
      <c r="B345" s="12" t="s">
        <v>410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3"/>
      <c r="R345" s="12"/>
      <c r="S345" s="12"/>
      <c r="T345" s="14">
        <v>1292</v>
      </c>
      <c r="U345" s="14">
        <v>0</v>
      </c>
      <c r="V345" s="14">
        <v>0</v>
      </c>
      <c r="W345" s="14">
        <v>0</v>
      </c>
      <c r="X345" s="14">
        <v>0</v>
      </c>
      <c r="Y345" s="14">
        <v>0</v>
      </c>
      <c r="Z345" s="14">
        <v>0</v>
      </c>
      <c r="AA345" s="14">
        <v>0</v>
      </c>
      <c r="AB345" s="14">
        <v>0</v>
      </c>
      <c r="AC345" s="14">
        <v>0</v>
      </c>
      <c r="AD345" s="28">
        <v>1292</v>
      </c>
      <c r="AE345" s="28">
        <v>832</v>
      </c>
      <c r="AF345" s="28">
        <v>0</v>
      </c>
    </row>
    <row r="346" spans="1:32" ht="31.5" x14ac:dyDescent="0.25">
      <c r="A346" s="15" t="s">
        <v>411</v>
      </c>
      <c r="B346" s="16" t="s">
        <v>412</v>
      </c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6"/>
      <c r="R346" s="16"/>
      <c r="S346" s="16"/>
      <c r="T346" s="17">
        <v>0</v>
      </c>
      <c r="U346" s="17">
        <v>0</v>
      </c>
      <c r="V346" s="17">
        <v>0</v>
      </c>
      <c r="W346" s="17">
        <v>0</v>
      </c>
      <c r="X346" s="17">
        <v>0</v>
      </c>
      <c r="Y346" s="17">
        <v>0</v>
      </c>
      <c r="Z346" s="17">
        <v>0</v>
      </c>
      <c r="AA346" s="17">
        <v>0</v>
      </c>
      <c r="AB346" s="17">
        <v>0</v>
      </c>
      <c r="AC346" s="17">
        <v>0</v>
      </c>
      <c r="AD346" s="29">
        <v>0</v>
      </c>
      <c r="AE346" s="29">
        <v>132</v>
      </c>
      <c r="AF346" s="29">
        <v>0</v>
      </c>
    </row>
    <row r="347" spans="1:32" ht="18.75" x14ac:dyDescent="0.25">
      <c r="A347" s="15" t="s">
        <v>38</v>
      </c>
      <c r="B347" s="16" t="s">
        <v>412</v>
      </c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6" t="s">
        <v>39</v>
      </c>
      <c r="R347" s="16"/>
      <c r="S347" s="16"/>
      <c r="T347" s="17">
        <v>0</v>
      </c>
      <c r="U347" s="17">
        <v>0</v>
      </c>
      <c r="V347" s="17">
        <v>0</v>
      </c>
      <c r="W347" s="17">
        <v>0</v>
      </c>
      <c r="X347" s="17">
        <v>0</v>
      </c>
      <c r="Y347" s="17">
        <v>0</v>
      </c>
      <c r="Z347" s="17">
        <v>0</v>
      </c>
      <c r="AA347" s="17">
        <v>0</v>
      </c>
      <c r="AB347" s="17">
        <v>0</v>
      </c>
      <c r="AC347" s="17">
        <v>0</v>
      </c>
      <c r="AD347" s="29">
        <v>0</v>
      </c>
      <c r="AE347" s="29">
        <v>132</v>
      </c>
      <c r="AF347" s="29">
        <v>0</v>
      </c>
    </row>
    <row r="348" spans="1:32" ht="31.5" x14ac:dyDescent="0.25">
      <c r="A348" s="15" t="s">
        <v>413</v>
      </c>
      <c r="B348" s="16" t="s">
        <v>414</v>
      </c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6"/>
      <c r="R348" s="16"/>
      <c r="S348" s="16"/>
      <c r="T348" s="17">
        <v>1192</v>
      </c>
      <c r="U348" s="17">
        <v>0</v>
      </c>
      <c r="V348" s="17">
        <v>0</v>
      </c>
      <c r="W348" s="17">
        <v>0</v>
      </c>
      <c r="X348" s="17">
        <v>0</v>
      </c>
      <c r="Y348" s="17">
        <v>0</v>
      </c>
      <c r="Z348" s="17">
        <v>0</v>
      </c>
      <c r="AA348" s="17">
        <v>0</v>
      </c>
      <c r="AB348" s="17">
        <v>0</v>
      </c>
      <c r="AC348" s="17">
        <v>0</v>
      </c>
      <c r="AD348" s="29">
        <v>1192</v>
      </c>
      <c r="AE348" s="29">
        <v>700</v>
      </c>
      <c r="AF348" s="29">
        <v>0</v>
      </c>
    </row>
    <row r="349" spans="1:32" ht="31.5" x14ac:dyDescent="0.25">
      <c r="A349" s="15" t="s">
        <v>30</v>
      </c>
      <c r="B349" s="16" t="s">
        <v>414</v>
      </c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6" t="s">
        <v>31</v>
      </c>
      <c r="R349" s="16"/>
      <c r="S349" s="16"/>
      <c r="T349" s="17">
        <v>1192</v>
      </c>
      <c r="U349" s="17">
        <v>0</v>
      </c>
      <c r="V349" s="17">
        <v>0</v>
      </c>
      <c r="W349" s="17">
        <v>0</v>
      </c>
      <c r="X349" s="17">
        <v>0</v>
      </c>
      <c r="Y349" s="17">
        <v>0</v>
      </c>
      <c r="Z349" s="17">
        <v>0</v>
      </c>
      <c r="AA349" s="17">
        <v>0</v>
      </c>
      <c r="AB349" s="17">
        <v>0</v>
      </c>
      <c r="AC349" s="17">
        <v>0</v>
      </c>
      <c r="AD349" s="29">
        <v>1192</v>
      </c>
      <c r="AE349" s="29">
        <v>700</v>
      </c>
      <c r="AF349" s="29">
        <v>0</v>
      </c>
    </row>
    <row r="350" spans="1:32" ht="47.25" x14ac:dyDescent="0.25">
      <c r="A350" s="15" t="s">
        <v>415</v>
      </c>
      <c r="B350" s="16" t="s">
        <v>416</v>
      </c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6"/>
      <c r="R350" s="16"/>
      <c r="S350" s="16"/>
      <c r="T350" s="17">
        <v>100</v>
      </c>
      <c r="U350" s="17">
        <v>0</v>
      </c>
      <c r="V350" s="17">
        <v>0</v>
      </c>
      <c r="W350" s="17">
        <v>0</v>
      </c>
      <c r="X350" s="17">
        <v>0</v>
      </c>
      <c r="Y350" s="17">
        <v>0</v>
      </c>
      <c r="Z350" s="17">
        <v>0</v>
      </c>
      <c r="AA350" s="17">
        <v>0</v>
      </c>
      <c r="AB350" s="17">
        <v>0</v>
      </c>
      <c r="AC350" s="17">
        <v>0</v>
      </c>
      <c r="AD350" s="29">
        <v>100</v>
      </c>
      <c r="AE350" s="29">
        <v>0</v>
      </c>
      <c r="AF350" s="29">
        <v>0</v>
      </c>
    </row>
    <row r="351" spans="1:32" ht="18.75" x14ac:dyDescent="0.25">
      <c r="A351" s="15" t="s">
        <v>38</v>
      </c>
      <c r="B351" s="16" t="s">
        <v>416</v>
      </c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6" t="s">
        <v>39</v>
      </c>
      <c r="R351" s="16"/>
      <c r="S351" s="16"/>
      <c r="T351" s="17">
        <v>100</v>
      </c>
      <c r="U351" s="17">
        <v>0</v>
      </c>
      <c r="V351" s="17">
        <v>0</v>
      </c>
      <c r="W351" s="17">
        <v>0</v>
      </c>
      <c r="X351" s="17">
        <v>0</v>
      </c>
      <c r="Y351" s="17">
        <v>0</v>
      </c>
      <c r="Z351" s="17">
        <v>0</v>
      </c>
      <c r="AA351" s="17">
        <v>0</v>
      </c>
      <c r="AB351" s="17">
        <v>0</v>
      </c>
      <c r="AC351" s="17">
        <v>0</v>
      </c>
      <c r="AD351" s="29">
        <v>100</v>
      </c>
      <c r="AE351" s="29">
        <v>0</v>
      </c>
      <c r="AF351" s="29">
        <v>0</v>
      </c>
    </row>
    <row r="352" spans="1:32" ht="47.25" x14ac:dyDescent="0.25">
      <c r="A352" s="11" t="s">
        <v>417</v>
      </c>
      <c r="B352" s="12" t="s">
        <v>418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3"/>
      <c r="R352" s="12"/>
      <c r="S352" s="12"/>
      <c r="T352" s="14">
        <v>49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14">
        <v>0</v>
      </c>
      <c r="AA352" s="14">
        <v>0</v>
      </c>
      <c r="AB352" s="14">
        <v>0</v>
      </c>
      <c r="AC352" s="14">
        <v>0</v>
      </c>
      <c r="AD352" s="28">
        <v>49</v>
      </c>
      <c r="AE352" s="28">
        <v>50</v>
      </c>
      <c r="AF352" s="28">
        <v>0</v>
      </c>
    </row>
    <row r="353" spans="1:32" ht="18.75" x14ac:dyDescent="0.25">
      <c r="A353" s="15" t="s">
        <v>419</v>
      </c>
      <c r="B353" s="16" t="s">
        <v>420</v>
      </c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6"/>
      <c r="R353" s="16"/>
      <c r="S353" s="16"/>
      <c r="T353" s="17">
        <v>49</v>
      </c>
      <c r="U353" s="17">
        <v>0</v>
      </c>
      <c r="V353" s="17">
        <v>0</v>
      </c>
      <c r="W353" s="17">
        <v>0</v>
      </c>
      <c r="X353" s="17">
        <v>0</v>
      </c>
      <c r="Y353" s="17">
        <v>0</v>
      </c>
      <c r="Z353" s="17">
        <v>0</v>
      </c>
      <c r="AA353" s="17">
        <v>0</v>
      </c>
      <c r="AB353" s="17">
        <v>0</v>
      </c>
      <c r="AC353" s="17">
        <v>0</v>
      </c>
      <c r="AD353" s="29">
        <v>49</v>
      </c>
      <c r="AE353" s="29">
        <v>50</v>
      </c>
      <c r="AF353" s="29">
        <v>0</v>
      </c>
    </row>
    <row r="354" spans="1:32" ht="31.5" x14ac:dyDescent="0.25">
      <c r="A354" s="15" t="s">
        <v>36</v>
      </c>
      <c r="B354" s="16" t="s">
        <v>420</v>
      </c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6" t="s">
        <v>37</v>
      </c>
      <c r="R354" s="16"/>
      <c r="S354" s="16"/>
      <c r="T354" s="17">
        <v>49</v>
      </c>
      <c r="U354" s="17">
        <v>0</v>
      </c>
      <c r="V354" s="17">
        <v>0</v>
      </c>
      <c r="W354" s="17">
        <v>0</v>
      </c>
      <c r="X354" s="17">
        <v>0</v>
      </c>
      <c r="Y354" s="17">
        <v>0</v>
      </c>
      <c r="Z354" s="17">
        <v>0</v>
      </c>
      <c r="AA354" s="17">
        <v>0</v>
      </c>
      <c r="AB354" s="17">
        <v>0</v>
      </c>
      <c r="AC354" s="17">
        <v>0</v>
      </c>
      <c r="AD354" s="29">
        <v>49</v>
      </c>
      <c r="AE354" s="29">
        <v>50</v>
      </c>
      <c r="AF354" s="29">
        <v>0</v>
      </c>
    </row>
    <row r="355" spans="1:32" ht="47.25" x14ac:dyDescent="0.25">
      <c r="A355" s="7" t="s">
        <v>421</v>
      </c>
      <c r="B355" s="8" t="s">
        <v>422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9"/>
      <c r="R355" s="8"/>
      <c r="S355" s="8"/>
      <c r="T355" s="10">
        <v>119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27">
        <v>119</v>
      </c>
      <c r="AE355" s="27">
        <v>210</v>
      </c>
      <c r="AF355" s="27">
        <v>0</v>
      </c>
    </row>
    <row r="356" spans="1:32" ht="47.25" x14ac:dyDescent="0.25">
      <c r="A356" s="7" t="s">
        <v>423</v>
      </c>
      <c r="B356" s="8" t="s">
        <v>424</v>
      </c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9"/>
      <c r="R356" s="8"/>
      <c r="S356" s="8"/>
      <c r="T356" s="10">
        <v>119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27">
        <v>119</v>
      </c>
      <c r="AE356" s="27">
        <v>210</v>
      </c>
      <c r="AF356" s="27">
        <v>0</v>
      </c>
    </row>
    <row r="357" spans="1:32" ht="18.75" x14ac:dyDescent="0.25">
      <c r="A357" s="11" t="s">
        <v>425</v>
      </c>
      <c r="B357" s="12" t="s">
        <v>426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3"/>
      <c r="R357" s="12"/>
      <c r="S357" s="12"/>
      <c r="T357" s="14">
        <v>119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14">
        <v>0</v>
      </c>
      <c r="AA357" s="14">
        <v>0</v>
      </c>
      <c r="AB357" s="14">
        <v>0</v>
      </c>
      <c r="AC357" s="14">
        <v>0</v>
      </c>
      <c r="AD357" s="28">
        <v>119</v>
      </c>
      <c r="AE357" s="28">
        <v>210</v>
      </c>
      <c r="AF357" s="28">
        <v>0</v>
      </c>
    </row>
    <row r="358" spans="1:32" ht="18.75" x14ac:dyDescent="0.25">
      <c r="A358" s="15" t="s">
        <v>427</v>
      </c>
      <c r="B358" s="16" t="s">
        <v>428</v>
      </c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6"/>
      <c r="R358" s="16"/>
      <c r="S358" s="16"/>
      <c r="T358" s="17">
        <v>119</v>
      </c>
      <c r="U358" s="17">
        <v>0</v>
      </c>
      <c r="V358" s="17">
        <v>0</v>
      </c>
      <c r="W358" s="17">
        <v>0</v>
      </c>
      <c r="X358" s="17">
        <v>0</v>
      </c>
      <c r="Y358" s="17">
        <v>0</v>
      </c>
      <c r="Z358" s="17">
        <v>0</v>
      </c>
      <c r="AA358" s="17">
        <v>0</v>
      </c>
      <c r="AB358" s="17">
        <v>0</v>
      </c>
      <c r="AC358" s="17">
        <v>0</v>
      </c>
      <c r="AD358" s="29">
        <v>119</v>
      </c>
      <c r="AE358" s="29">
        <v>210</v>
      </c>
      <c r="AF358" s="29">
        <v>0</v>
      </c>
    </row>
    <row r="359" spans="1:32" ht="31.5" x14ac:dyDescent="0.25">
      <c r="A359" s="15" t="s">
        <v>36</v>
      </c>
      <c r="B359" s="16" t="s">
        <v>428</v>
      </c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6" t="s">
        <v>37</v>
      </c>
      <c r="R359" s="16"/>
      <c r="S359" s="16"/>
      <c r="T359" s="17">
        <v>119</v>
      </c>
      <c r="U359" s="17">
        <v>0</v>
      </c>
      <c r="V359" s="17">
        <v>0</v>
      </c>
      <c r="W359" s="17">
        <v>0</v>
      </c>
      <c r="X359" s="17">
        <v>0</v>
      </c>
      <c r="Y359" s="17">
        <v>0</v>
      </c>
      <c r="Z359" s="17">
        <v>0</v>
      </c>
      <c r="AA359" s="17">
        <v>0</v>
      </c>
      <c r="AB359" s="17">
        <v>0</v>
      </c>
      <c r="AC359" s="17">
        <v>0</v>
      </c>
      <c r="AD359" s="29">
        <v>119</v>
      </c>
      <c r="AE359" s="29">
        <v>210</v>
      </c>
      <c r="AF359" s="29">
        <v>0</v>
      </c>
    </row>
    <row r="360" spans="1:32" ht="63" x14ac:dyDescent="0.25">
      <c r="A360" s="7" t="s">
        <v>429</v>
      </c>
      <c r="B360" s="8" t="s">
        <v>430</v>
      </c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9"/>
      <c r="R360" s="8"/>
      <c r="S360" s="8"/>
      <c r="T360" s="10">
        <v>2426.6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27">
        <v>2426.6</v>
      </c>
      <c r="AE360" s="27">
        <v>4258</v>
      </c>
      <c r="AF360" s="27">
        <v>0</v>
      </c>
    </row>
    <row r="361" spans="1:32" ht="31.5" x14ac:dyDescent="0.25">
      <c r="A361" s="7" t="s">
        <v>431</v>
      </c>
      <c r="B361" s="8" t="s">
        <v>432</v>
      </c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9"/>
      <c r="R361" s="8"/>
      <c r="S361" s="8"/>
      <c r="T361" s="10">
        <v>1005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27">
        <v>1005</v>
      </c>
      <c r="AE361" s="27">
        <v>2330</v>
      </c>
      <c r="AF361" s="27">
        <v>0</v>
      </c>
    </row>
    <row r="362" spans="1:32" ht="31.5" x14ac:dyDescent="0.25">
      <c r="A362" s="11" t="s">
        <v>433</v>
      </c>
      <c r="B362" s="12" t="s">
        <v>434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3"/>
      <c r="R362" s="12"/>
      <c r="S362" s="12"/>
      <c r="T362" s="14">
        <v>1005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0</v>
      </c>
      <c r="AA362" s="14">
        <v>0</v>
      </c>
      <c r="AB362" s="14">
        <v>0</v>
      </c>
      <c r="AC362" s="14">
        <v>0</v>
      </c>
      <c r="AD362" s="28">
        <v>1005</v>
      </c>
      <c r="AE362" s="28">
        <v>2230</v>
      </c>
      <c r="AF362" s="28">
        <v>0</v>
      </c>
    </row>
    <row r="363" spans="1:32" ht="18.75" x14ac:dyDescent="0.25">
      <c r="A363" s="15" t="s">
        <v>435</v>
      </c>
      <c r="B363" s="16" t="s">
        <v>436</v>
      </c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6"/>
      <c r="R363" s="16"/>
      <c r="S363" s="16"/>
      <c r="T363" s="17">
        <v>50</v>
      </c>
      <c r="U363" s="17">
        <v>0</v>
      </c>
      <c r="V363" s="17">
        <v>0</v>
      </c>
      <c r="W363" s="17">
        <v>0</v>
      </c>
      <c r="X363" s="17">
        <v>0</v>
      </c>
      <c r="Y363" s="17">
        <v>0</v>
      </c>
      <c r="Z363" s="17">
        <v>0</v>
      </c>
      <c r="AA363" s="17">
        <v>0</v>
      </c>
      <c r="AB363" s="17">
        <v>0</v>
      </c>
      <c r="AC363" s="17">
        <v>0</v>
      </c>
      <c r="AD363" s="29">
        <v>50</v>
      </c>
      <c r="AE363" s="29">
        <v>50</v>
      </c>
      <c r="AF363" s="29">
        <v>0</v>
      </c>
    </row>
    <row r="364" spans="1:32" ht="31.5" x14ac:dyDescent="0.25">
      <c r="A364" s="15" t="s">
        <v>36</v>
      </c>
      <c r="B364" s="16" t="s">
        <v>436</v>
      </c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6" t="s">
        <v>37</v>
      </c>
      <c r="R364" s="16"/>
      <c r="S364" s="16"/>
      <c r="T364" s="17">
        <v>50</v>
      </c>
      <c r="U364" s="17">
        <v>0</v>
      </c>
      <c r="V364" s="17">
        <v>0</v>
      </c>
      <c r="W364" s="17">
        <v>0</v>
      </c>
      <c r="X364" s="17">
        <v>0</v>
      </c>
      <c r="Y364" s="17">
        <v>0</v>
      </c>
      <c r="Z364" s="17">
        <v>0</v>
      </c>
      <c r="AA364" s="17">
        <v>0</v>
      </c>
      <c r="AB364" s="17">
        <v>0</v>
      </c>
      <c r="AC364" s="17">
        <v>0</v>
      </c>
      <c r="AD364" s="29">
        <v>50</v>
      </c>
      <c r="AE364" s="29">
        <v>50</v>
      </c>
      <c r="AF364" s="29">
        <v>0</v>
      </c>
    </row>
    <row r="365" spans="1:32" ht="31.5" x14ac:dyDescent="0.25">
      <c r="A365" s="15" t="s">
        <v>437</v>
      </c>
      <c r="B365" s="16" t="s">
        <v>438</v>
      </c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6"/>
      <c r="R365" s="16"/>
      <c r="S365" s="16"/>
      <c r="T365" s="17">
        <v>955</v>
      </c>
      <c r="U365" s="17">
        <v>0</v>
      </c>
      <c r="V365" s="17">
        <v>0</v>
      </c>
      <c r="W365" s="17">
        <v>0</v>
      </c>
      <c r="X365" s="17">
        <v>0</v>
      </c>
      <c r="Y365" s="17">
        <v>0</v>
      </c>
      <c r="Z365" s="17">
        <v>0</v>
      </c>
      <c r="AA365" s="17">
        <v>0</v>
      </c>
      <c r="AB365" s="17">
        <v>0</v>
      </c>
      <c r="AC365" s="17">
        <v>0</v>
      </c>
      <c r="AD365" s="29">
        <v>955</v>
      </c>
      <c r="AE365" s="29">
        <v>680</v>
      </c>
      <c r="AF365" s="29">
        <v>0</v>
      </c>
    </row>
    <row r="366" spans="1:32" ht="31.5" x14ac:dyDescent="0.25">
      <c r="A366" s="15" t="s">
        <v>36</v>
      </c>
      <c r="B366" s="16" t="s">
        <v>438</v>
      </c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6" t="s">
        <v>37</v>
      </c>
      <c r="R366" s="16"/>
      <c r="S366" s="16"/>
      <c r="T366" s="17">
        <v>955</v>
      </c>
      <c r="U366" s="17">
        <v>0</v>
      </c>
      <c r="V366" s="17">
        <v>0</v>
      </c>
      <c r="W366" s="17">
        <v>0</v>
      </c>
      <c r="X366" s="17">
        <v>0</v>
      </c>
      <c r="Y366" s="17">
        <v>0</v>
      </c>
      <c r="Z366" s="17">
        <v>0</v>
      </c>
      <c r="AA366" s="17">
        <v>0</v>
      </c>
      <c r="AB366" s="17">
        <v>0</v>
      </c>
      <c r="AC366" s="17">
        <v>0</v>
      </c>
      <c r="AD366" s="29">
        <v>955</v>
      </c>
      <c r="AE366" s="29">
        <v>680</v>
      </c>
      <c r="AF366" s="29">
        <v>0</v>
      </c>
    </row>
    <row r="367" spans="1:32" ht="18.75" x14ac:dyDescent="0.25">
      <c r="A367" s="15" t="s">
        <v>439</v>
      </c>
      <c r="B367" s="16" t="s">
        <v>440</v>
      </c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6"/>
      <c r="R367" s="16"/>
      <c r="S367" s="16"/>
      <c r="T367" s="17">
        <v>0</v>
      </c>
      <c r="U367" s="17">
        <v>0</v>
      </c>
      <c r="V367" s="17">
        <v>0</v>
      </c>
      <c r="W367" s="17">
        <v>0</v>
      </c>
      <c r="X367" s="17">
        <v>0</v>
      </c>
      <c r="Y367" s="17">
        <v>0</v>
      </c>
      <c r="Z367" s="17">
        <v>0</v>
      </c>
      <c r="AA367" s="17">
        <v>0</v>
      </c>
      <c r="AB367" s="17">
        <v>0</v>
      </c>
      <c r="AC367" s="17">
        <v>0</v>
      </c>
      <c r="AD367" s="29">
        <v>0</v>
      </c>
      <c r="AE367" s="29">
        <v>1500</v>
      </c>
      <c r="AF367" s="29">
        <v>0</v>
      </c>
    </row>
    <row r="368" spans="1:32" ht="31.5" x14ac:dyDescent="0.25">
      <c r="A368" s="15" t="s">
        <v>36</v>
      </c>
      <c r="B368" s="16" t="s">
        <v>440</v>
      </c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6" t="s">
        <v>37</v>
      </c>
      <c r="R368" s="16"/>
      <c r="S368" s="16"/>
      <c r="T368" s="17">
        <v>0</v>
      </c>
      <c r="U368" s="17">
        <v>0</v>
      </c>
      <c r="V368" s="17">
        <v>0</v>
      </c>
      <c r="W368" s="17">
        <v>0</v>
      </c>
      <c r="X368" s="17">
        <v>0</v>
      </c>
      <c r="Y368" s="17">
        <v>0</v>
      </c>
      <c r="Z368" s="17">
        <v>0</v>
      </c>
      <c r="AA368" s="17">
        <v>0</v>
      </c>
      <c r="AB368" s="17">
        <v>0</v>
      </c>
      <c r="AC368" s="17">
        <v>0</v>
      </c>
      <c r="AD368" s="29">
        <v>0</v>
      </c>
      <c r="AE368" s="29">
        <v>1500</v>
      </c>
      <c r="AF368" s="29">
        <v>0</v>
      </c>
    </row>
    <row r="369" spans="1:32" ht="18.75" x14ac:dyDescent="0.25">
      <c r="A369" s="11" t="s">
        <v>441</v>
      </c>
      <c r="B369" s="12" t="s">
        <v>442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3"/>
      <c r="R369" s="12"/>
      <c r="S369" s="12"/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14">
        <v>0</v>
      </c>
      <c r="AA369" s="14">
        <v>0</v>
      </c>
      <c r="AB369" s="14">
        <v>0</v>
      </c>
      <c r="AC369" s="14">
        <v>0</v>
      </c>
      <c r="AD369" s="28">
        <v>0</v>
      </c>
      <c r="AE369" s="28">
        <v>100</v>
      </c>
      <c r="AF369" s="28">
        <v>0</v>
      </c>
    </row>
    <row r="370" spans="1:32" ht="31.5" x14ac:dyDescent="0.25">
      <c r="A370" s="15" t="s">
        <v>443</v>
      </c>
      <c r="B370" s="16" t="s">
        <v>444</v>
      </c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6"/>
      <c r="R370" s="16"/>
      <c r="S370" s="16"/>
      <c r="T370" s="17">
        <v>0</v>
      </c>
      <c r="U370" s="17">
        <v>0</v>
      </c>
      <c r="V370" s="17">
        <v>0</v>
      </c>
      <c r="W370" s="17">
        <v>0</v>
      </c>
      <c r="X370" s="17">
        <v>0</v>
      </c>
      <c r="Y370" s="17">
        <v>0</v>
      </c>
      <c r="Z370" s="17">
        <v>0</v>
      </c>
      <c r="AA370" s="17">
        <v>0</v>
      </c>
      <c r="AB370" s="17">
        <v>0</v>
      </c>
      <c r="AC370" s="17">
        <v>0</v>
      </c>
      <c r="AD370" s="29">
        <v>0</v>
      </c>
      <c r="AE370" s="29">
        <v>100</v>
      </c>
      <c r="AF370" s="29">
        <v>0</v>
      </c>
    </row>
    <row r="371" spans="1:32" ht="31.5" x14ac:dyDescent="0.25">
      <c r="A371" s="15" t="s">
        <v>36</v>
      </c>
      <c r="B371" s="16" t="s">
        <v>444</v>
      </c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6" t="s">
        <v>37</v>
      </c>
      <c r="R371" s="16"/>
      <c r="S371" s="16"/>
      <c r="T371" s="17">
        <v>0</v>
      </c>
      <c r="U371" s="17">
        <v>0</v>
      </c>
      <c r="V371" s="17">
        <v>0</v>
      </c>
      <c r="W371" s="17">
        <v>0</v>
      </c>
      <c r="X371" s="17">
        <v>0</v>
      </c>
      <c r="Y371" s="17">
        <v>0</v>
      </c>
      <c r="Z371" s="17">
        <v>0</v>
      </c>
      <c r="AA371" s="17">
        <v>0</v>
      </c>
      <c r="AB371" s="17">
        <v>0</v>
      </c>
      <c r="AC371" s="17">
        <v>0</v>
      </c>
      <c r="AD371" s="29">
        <v>0</v>
      </c>
      <c r="AE371" s="29">
        <v>100</v>
      </c>
      <c r="AF371" s="29">
        <v>0</v>
      </c>
    </row>
    <row r="372" spans="1:32" ht="18.75" x14ac:dyDescent="0.25">
      <c r="A372" s="7" t="s">
        <v>445</v>
      </c>
      <c r="B372" s="8" t="s">
        <v>446</v>
      </c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9"/>
      <c r="R372" s="8"/>
      <c r="S372" s="8"/>
      <c r="T372" s="10">
        <v>1421.6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27">
        <v>1421.6</v>
      </c>
      <c r="AE372" s="27">
        <v>1928</v>
      </c>
      <c r="AF372" s="27">
        <v>0</v>
      </c>
    </row>
    <row r="373" spans="1:32" ht="47.25" x14ac:dyDescent="0.25">
      <c r="A373" s="11" t="s">
        <v>447</v>
      </c>
      <c r="B373" s="12" t="s">
        <v>448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3"/>
      <c r="R373" s="12"/>
      <c r="S373" s="12"/>
      <c r="T373" s="14">
        <v>292.60000000000002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0</v>
      </c>
      <c r="AA373" s="14">
        <v>0</v>
      </c>
      <c r="AB373" s="14">
        <v>0</v>
      </c>
      <c r="AC373" s="14">
        <v>0</v>
      </c>
      <c r="AD373" s="28">
        <v>292.60000000000002</v>
      </c>
      <c r="AE373" s="28">
        <v>256</v>
      </c>
      <c r="AF373" s="28">
        <v>0</v>
      </c>
    </row>
    <row r="374" spans="1:32" ht="18.75" x14ac:dyDescent="0.25">
      <c r="A374" s="15" t="s">
        <v>449</v>
      </c>
      <c r="B374" s="16" t="s">
        <v>450</v>
      </c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6"/>
      <c r="R374" s="16"/>
      <c r="S374" s="16"/>
      <c r="T374" s="17">
        <v>67</v>
      </c>
      <c r="U374" s="17">
        <v>0</v>
      </c>
      <c r="V374" s="17">
        <v>0</v>
      </c>
      <c r="W374" s="17">
        <v>0</v>
      </c>
      <c r="X374" s="17">
        <v>0</v>
      </c>
      <c r="Y374" s="17">
        <v>0</v>
      </c>
      <c r="Z374" s="17">
        <v>0</v>
      </c>
      <c r="AA374" s="17">
        <v>0</v>
      </c>
      <c r="AB374" s="17">
        <v>0</v>
      </c>
      <c r="AC374" s="17">
        <v>0</v>
      </c>
      <c r="AD374" s="29">
        <v>67</v>
      </c>
      <c r="AE374" s="29">
        <v>45</v>
      </c>
      <c r="AF374" s="29">
        <v>0</v>
      </c>
    </row>
    <row r="375" spans="1:32" ht="31.5" x14ac:dyDescent="0.25">
      <c r="A375" s="15" t="s">
        <v>36</v>
      </c>
      <c r="B375" s="16" t="s">
        <v>450</v>
      </c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6" t="s">
        <v>37</v>
      </c>
      <c r="R375" s="16"/>
      <c r="S375" s="16"/>
      <c r="T375" s="17">
        <v>67</v>
      </c>
      <c r="U375" s="17">
        <v>0</v>
      </c>
      <c r="V375" s="17">
        <v>0</v>
      </c>
      <c r="W375" s="17">
        <v>0</v>
      </c>
      <c r="X375" s="17">
        <v>0</v>
      </c>
      <c r="Y375" s="17">
        <v>0</v>
      </c>
      <c r="Z375" s="17">
        <v>0</v>
      </c>
      <c r="AA375" s="17">
        <v>0</v>
      </c>
      <c r="AB375" s="17">
        <v>0</v>
      </c>
      <c r="AC375" s="17">
        <v>0</v>
      </c>
      <c r="AD375" s="29">
        <v>67</v>
      </c>
      <c r="AE375" s="29">
        <v>45</v>
      </c>
      <c r="AF375" s="29">
        <v>0</v>
      </c>
    </row>
    <row r="376" spans="1:32" ht="18.75" x14ac:dyDescent="0.25">
      <c r="A376" s="15" t="s">
        <v>451</v>
      </c>
      <c r="B376" s="16" t="s">
        <v>452</v>
      </c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6"/>
      <c r="R376" s="16"/>
      <c r="S376" s="16"/>
      <c r="T376" s="17">
        <v>102.4</v>
      </c>
      <c r="U376" s="17">
        <v>0</v>
      </c>
      <c r="V376" s="17">
        <v>0</v>
      </c>
      <c r="W376" s="17">
        <v>0</v>
      </c>
      <c r="X376" s="17">
        <v>0</v>
      </c>
      <c r="Y376" s="17">
        <v>0</v>
      </c>
      <c r="Z376" s="17">
        <v>0</v>
      </c>
      <c r="AA376" s="17">
        <v>0</v>
      </c>
      <c r="AB376" s="17">
        <v>0</v>
      </c>
      <c r="AC376" s="17">
        <v>0</v>
      </c>
      <c r="AD376" s="29">
        <v>102.4</v>
      </c>
      <c r="AE376" s="29">
        <v>111</v>
      </c>
      <c r="AF376" s="29">
        <v>0</v>
      </c>
    </row>
    <row r="377" spans="1:32" ht="31.5" x14ac:dyDescent="0.25">
      <c r="A377" s="15" t="s">
        <v>36</v>
      </c>
      <c r="B377" s="16" t="s">
        <v>452</v>
      </c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6" t="s">
        <v>37</v>
      </c>
      <c r="R377" s="16"/>
      <c r="S377" s="16"/>
      <c r="T377" s="17">
        <v>102.4</v>
      </c>
      <c r="U377" s="17">
        <v>0</v>
      </c>
      <c r="V377" s="17">
        <v>0</v>
      </c>
      <c r="W377" s="17">
        <v>0</v>
      </c>
      <c r="X377" s="17">
        <v>0</v>
      </c>
      <c r="Y377" s="17">
        <v>0</v>
      </c>
      <c r="Z377" s="17">
        <v>0</v>
      </c>
      <c r="AA377" s="17">
        <v>0</v>
      </c>
      <c r="AB377" s="17">
        <v>0</v>
      </c>
      <c r="AC377" s="17">
        <v>0</v>
      </c>
      <c r="AD377" s="29">
        <v>102.4</v>
      </c>
      <c r="AE377" s="29">
        <v>111</v>
      </c>
      <c r="AF377" s="29">
        <v>0</v>
      </c>
    </row>
    <row r="378" spans="1:32" ht="31.5" x14ac:dyDescent="0.25">
      <c r="A378" s="15" t="s">
        <v>453</v>
      </c>
      <c r="B378" s="16" t="s">
        <v>454</v>
      </c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6"/>
      <c r="R378" s="16"/>
      <c r="S378" s="16"/>
      <c r="T378" s="17">
        <v>95.2</v>
      </c>
      <c r="U378" s="17">
        <v>0</v>
      </c>
      <c r="V378" s="17">
        <v>0</v>
      </c>
      <c r="W378" s="17">
        <v>0</v>
      </c>
      <c r="X378" s="17">
        <v>0</v>
      </c>
      <c r="Y378" s="17">
        <v>0</v>
      </c>
      <c r="Z378" s="17">
        <v>0</v>
      </c>
      <c r="AA378" s="17">
        <v>0</v>
      </c>
      <c r="AB378" s="17">
        <v>0</v>
      </c>
      <c r="AC378" s="17">
        <v>0</v>
      </c>
      <c r="AD378" s="29">
        <v>95.2</v>
      </c>
      <c r="AE378" s="29">
        <v>20</v>
      </c>
      <c r="AF378" s="29">
        <v>0</v>
      </c>
    </row>
    <row r="379" spans="1:32" ht="31.5" x14ac:dyDescent="0.25">
      <c r="A379" s="15" t="s">
        <v>36</v>
      </c>
      <c r="B379" s="16" t="s">
        <v>454</v>
      </c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6" t="s">
        <v>37</v>
      </c>
      <c r="R379" s="16"/>
      <c r="S379" s="16"/>
      <c r="T379" s="17">
        <v>95.2</v>
      </c>
      <c r="U379" s="17">
        <v>0</v>
      </c>
      <c r="V379" s="17">
        <v>0</v>
      </c>
      <c r="W379" s="17">
        <v>0</v>
      </c>
      <c r="X379" s="17">
        <v>0</v>
      </c>
      <c r="Y379" s="17">
        <v>0</v>
      </c>
      <c r="Z379" s="17">
        <v>0</v>
      </c>
      <c r="AA379" s="17">
        <v>0</v>
      </c>
      <c r="AB379" s="17">
        <v>0</v>
      </c>
      <c r="AC379" s="17">
        <v>0</v>
      </c>
      <c r="AD379" s="29">
        <v>95.2</v>
      </c>
      <c r="AE379" s="29">
        <v>20</v>
      </c>
      <c r="AF379" s="29">
        <v>0</v>
      </c>
    </row>
    <row r="380" spans="1:32" ht="18.75" x14ac:dyDescent="0.25">
      <c r="A380" s="15" t="s">
        <v>455</v>
      </c>
      <c r="B380" s="16" t="s">
        <v>456</v>
      </c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6"/>
      <c r="R380" s="16"/>
      <c r="S380" s="16"/>
      <c r="T380" s="17">
        <v>20</v>
      </c>
      <c r="U380" s="17">
        <v>0</v>
      </c>
      <c r="V380" s="17">
        <v>0</v>
      </c>
      <c r="W380" s="17">
        <v>0</v>
      </c>
      <c r="X380" s="17">
        <v>0</v>
      </c>
      <c r="Y380" s="17">
        <v>0</v>
      </c>
      <c r="Z380" s="17">
        <v>0</v>
      </c>
      <c r="AA380" s="17">
        <v>0</v>
      </c>
      <c r="AB380" s="17">
        <v>0</v>
      </c>
      <c r="AC380" s="17">
        <v>0</v>
      </c>
      <c r="AD380" s="29">
        <v>20</v>
      </c>
      <c r="AE380" s="29">
        <v>5</v>
      </c>
      <c r="AF380" s="29">
        <v>0</v>
      </c>
    </row>
    <row r="381" spans="1:32" ht="31.5" x14ac:dyDescent="0.25">
      <c r="A381" s="15" t="s">
        <v>36</v>
      </c>
      <c r="B381" s="16" t="s">
        <v>456</v>
      </c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6" t="s">
        <v>37</v>
      </c>
      <c r="R381" s="16"/>
      <c r="S381" s="16"/>
      <c r="T381" s="17">
        <v>20</v>
      </c>
      <c r="U381" s="17">
        <v>0</v>
      </c>
      <c r="V381" s="17">
        <v>0</v>
      </c>
      <c r="W381" s="17">
        <v>0</v>
      </c>
      <c r="X381" s="17">
        <v>0</v>
      </c>
      <c r="Y381" s="17">
        <v>0</v>
      </c>
      <c r="Z381" s="17">
        <v>0</v>
      </c>
      <c r="AA381" s="17">
        <v>0</v>
      </c>
      <c r="AB381" s="17">
        <v>0</v>
      </c>
      <c r="AC381" s="17">
        <v>0</v>
      </c>
      <c r="AD381" s="29">
        <v>20</v>
      </c>
      <c r="AE381" s="29">
        <v>5</v>
      </c>
      <c r="AF381" s="29">
        <v>0</v>
      </c>
    </row>
    <row r="382" spans="1:32" ht="18.75" x14ac:dyDescent="0.25">
      <c r="A382" s="15" t="s">
        <v>457</v>
      </c>
      <c r="B382" s="16" t="s">
        <v>458</v>
      </c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6"/>
      <c r="R382" s="16"/>
      <c r="S382" s="16"/>
      <c r="T382" s="17">
        <v>8</v>
      </c>
      <c r="U382" s="17">
        <v>0</v>
      </c>
      <c r="V382" s="17">
        <v>0</v>
      </c>
      <c r="W382" s="17">
        <v>0</v>
      </c>
      <c r="X382" s="17">
        <v>0</v>
      </c>
      <c r="Y382" s="17">
        <v>0</v>
      </c>
      <c r="Z382" s="17">
        <v>0</v>
      </c>
      <c r="AA382" s="17">
        <v>0</v>
      </c>
      <c r="AB382" s="17">
        <v>0</v>
      </c>
      <c r="AC382" s="17">
        <v>0</v>
      </c>
      <c r="AD382" s="29">
        <v>8</v>
      </c>
      <c r="AE382" s="29">
        <v>30</v>
      </c>
      <c r="AF382" s="29">
        <v>0</v>
      </c>
    </row>
    <row r="383" spans="1:32" ht="31.5" x14ac:dyDescent="0.25">
      <c r="A383" s="15" t="s">
        <v>36</v>
      </c>
      <c r="B383" s="16" t="s">
        <v>458</v>
      </c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6" t="s">
        <v>37</v>
      </c>
      <c r="R383" s="16"/>
      <c r="S383" s="16"/>
      <c r="T383" s="17">
        <v>8</v>
      </c>
      <c r="U383" s="17">
        <v>0</v>
      </c>
      <c r="V383" s="17">
        <v>0</v>
      </c>
      <c r="W383" s="17">
        <v>0</v>
      </c>
      <c r="X383" s="17">
        <v>0</v>
      </c>
      <c r="Y383" s="17">
        <v>0</v>
      </c>
      <c r="Z383" s="17">
        <v>0</v>
      </c>
      <c r="AA383" s="17">
        <v>0</v>
      </c>
      <c r="AB383" s="17">
        <v>0</v>
      </c>
      <c r="AC383" s="17">
        <v>0</v>
      </c>
      <c r="AD383" s="29">
        <v>8</v>
      </c>
      <c r="AE383" s="29">
        <v>30</v>
      </c>
      <c r="AF383" s="29">
        <v>0</v>
      </c>
    </row>
    <row r="384" spans="1:32" ht="18.75" x14ac:dyDescent="0.25">
      <c r="A384" s="15" t="s">
        <v>459</v>
      </c>
      <c r="B384" s="16" t="s">
        <v>460</v>
      </c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6"/>
      <c r="R384" s="16"/>
      <c r="S384" s="16"/>
      <c r="T384" s="17">
        <v>0</v>
      </c>
      <c r="U384" s="17">
        <v>0</v>
      </c>
      <c r="V384" s="17">
        <v>0</v>
      </c>
      <c r="W384" s="17">
        <v>0</v>
      </c>
      <c r="X384" s="17">
        <v>0</v>
      </c>
      <c r="Y384" s="17">
        <v>0</v>
      </c>
      <c r="Z384" s="17">
        <v>0</v>
      </c>
      <c r="AA384" s="17">
        <v>0</v>
      </c>
      <c r="AB384" s="17">
        <v>0</v>
      </c>
      <c r="AC384" s="17">
        <v>0</v>
      </c>
      <c r="AD384" s="29">
        <v>0</v>
      </c>
      <c r="AE384" s="29">
        <v>45</v>
      </c>
      <c r="AF384" s="29">
        <v>0</v>
      </c>
    </row>
    <row r="385" spans="1:32" ht="31.5" x14ac:dyDescent="0.25">
      <c r="A385" s="15" t="s">
        <v>36</v>
      </c>
      <c r="B385" s="16" t="s">
        <v>460</v>
      </c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6" t="s">
        <v>37</v>
      </c>
      <c r="R385" s="16"/>
      <c r="S385" s="16"/>
      <c r="T385" s="17">
        <v>0</v>
      </c>
      <c r="U385" s="17">
        <v>0</v>
      </c>
      <c r="V385" s="17">
        <v>0</v>
      </c>
      <c r="W385" s="17">
        <v>0</v>
      </c>
      <c r="X385" s="17">
        <v>0</v>
      </c>
      <c r="Y385" s="17">
        <v>0</v>
      </c>
      <c r="Z385" s="17">
        <v>0</v>
      </c>
      <c r="AA385" s="17">
        <v>0</v>
      </c>
      <c r="AB385" s="17">
        <v>0</v>
      </c>
      <c r="AC385" s="17">
        <v>0</v>
      </c>
      <c r="AD385" s="29">
        <v>0</v>
      </c>
      <c r="AE385" s="29">
        <v>45</v>
      </c>
      <c r="AF385" s="29">
        <v>0</v>
      </c>
    </row>
    <row r="386" spans="1:32" ht="31.5" x14ac:dyDescent="0.25">
      <c r="A386" s="11" t="s">
        <v>461</v>
      </c>
      <c r="B386" s="12" t="s">
        <v>462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3"/>
      <c r="R386" s="12"/>
      <c r="S386" s="12"/>
      <c r="T386" s="14">
        <v>1129</v>
      </c>
      <c r="U386" s="14">
        <v>0</v>
      </c>
      <c r="V386" s="14">
        <v>0</v>
      </c>
      <c r="W386" s="14">
        <v>0</v>
      </c>
      <c r="X386" s="14">
        <v>0</v>
      </c>
      <c r="Y386" s="14">
        <v>0</v>
      </c>
      <c r="Z386" s="14">
        <v>0</v>
      </c>
      <c r="AA386" s="14">
        <v>0</v>
      </c>
      <c r="AB386" s="14">
        <v>0</v>
      </c>
      <c r="AC386" s="14">
        <v>0</v>
      </c>
      <c r="AD386" s="28">
        <v>1129</v>
      </c>
      <c r="AE386" s="28">
        <v>1672</v>
      </c>
      <c r="AF386" s="28">
        <v>0</v>
      </c>
    </row>
    <row r="387" spans="1:32" ht="31.5" x14ac:dyDescent="0.25">
      <c r="A387" s="15" t="s">
        <v>463</v>
      </c>
      <c r="B387" s="16" t="s">
        <v>464</v>
      </c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6"/>
      <c r="R387" s="16"/>
      <c r="S387" s="16"/>
      <c r="T387" s="17">
        <v>0</v>
      </c>
      <c r="U387" s="17">
        <v>0</v>
      </c>
      <c r="V387" s="17">
        <v>0</v>
      </c>
      <c r="W387" s="17">
        <v>0</v>
      </c>
      <c r="X387" s="17">
        <v>0</v>
      </c>
      <c r="Y387" s="17">
        <v>0</v>
      </c>
      <c r="Z387" s="17">
        <v>0</v>
      </c>
      <c r="AA387" s="17">
        <v>0</v>
      </c>
      <c r="AB387" s="17">
        <v>0</v>
      </c>
      <c r="AC387" s="17">
        <v>0</v>
      </c>
      <c r="AD387" s="29">
        <v>0</v>
      </c>
      <c r="AE387" s="29">
        <v>600</v>
      </c>
      <c r="AF387" s="29">
        <v>0</v>
      </c>
    </row>
    <row r="388" spans="1:32" ht="31.5" x14ac:dyDescent="0.25">
      <c r="A388" s="15" t="s">
        <v>36</v>
      </c>
      <c r="B388" s="16" t="s">
        <v>464</v>
      </c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6" t="s">
        <v>37</v>
      </c>
      <c r="R388" s="16"/>
      <c r="S388" s="16"/>
      <c r="T388" s="17">
        <v>0</v>
      </c>
      <c r="U388" s="17">
        <v>0</v>
      </c>
      <c r="V388" s="17">
        <v>0</v>
      </c>
      <c r="W388" s="17">
        <v>0</v>
      </c>
      <c r="X388" s="17">
        <v>0</v>
      </c>
      <c r="Y388" s="17">
        <v>0</v>
      </c>
      <c r="Z388" s="17">
        <v>0</v>
      </c>
      <c r="AA388" s="17">
        <v>0</v>
      </c>
      <c r="AB388" s="17">
        <v>0</v>
      </c>
      <c r="AC388" s="17">
        <v>0</v>
      </c>
      <c r="AD388" s="29">
        <v>0</v>
      </c>
      <c r="AE388" s="29">
        <v>600</v>
      </c>
      <c r="AF388" s="29">
        <v>0</v>
      </c>
    </row>
    <row r="389" spans="1:32" ht="31.5" x14ac:dyDescent="0.25">
      <c r="A389" s="15" t="s">
        <v>465</v>
      </c>
      <c r="B389" s="16" t="s">
        <v>466</v>
      </c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6"/>
      <c r="R389" s="16"/>
      <c r="S389" s="16"/>
      <c r="T389" s="17">
        <v>50</v>
      </c>
      <c r="U389" s="17">
        <v>0</v>
      </c>
      <c r="V389" s="17">
        <v>0</v>
      </c>
      <c r="W389" s="17">
        <v>0</v>
      </c>
      <c r="X389" s="17">
        <v>0</v>
      </c>
      <c r="Y389" s="17">
        <v>0</v>
      </c>
      <c r="Z389" s="17">
        <v>0</v>
      </c>
      <c r="AA389" s="17">
        <v>0</v>
      </c>
      <c r="AB389" s="17">
        <v>0</v>
      </c>
      <c r="AC389" s="17">
        <v>0</v>
      </c>
      <c r="AD389" s="29">
        <v>50</v>
      </c>
      <c r="AE389" s="29">
        <v>170</v>
      </c>
      <c r="AF389" s="29">
        <v>0</v>
      </c>
    </row>
    <row r="390" spans="1:32" ht="31.5" x14ac:dyDescent="0.25">
      <c r="A390" s="15" t="s">
        <v>36</v>
      </c>
      <c r="B390" s="16" t="s">
        <v>466</v>
      </c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6" t="s">
        <v>37</v>
      </c>
      <c r="R390" s="16"/>
      <c r="S390" s="16"/>
      <c r="T390" s="17">
        <v>50</v>
      </c>
      <c r="U390" s="17">
        <v>0</v>
      </c>
      <c r="V390" s="17">
        <v>0</v>
      </c>
      <c r="W390" s="17">
        <v>0</v>
      </c>
      <c r="X390" s="17">
        <v>0</v>
      </c>
      <c r="Y390" s="17">
        <v>0</v>
      </c>
      <c r="Z390" s="17">
        <v>0</v>
      </c>
      <c r="AA390" s="17">
        <v>0</v>
      </c>
      <c r="AB390" s="17">
        <v>0</v>
      </c>
      <c r="AC390" s="17">
        <v>0</v>
      </c>
      <c r="AD390" s="29">
        <v>50</v>
      </c>
      <c r="AE390" s="29">
        <v>170</v>
      </c>
      <c r="AF390" s="29">
        <v>0</v>
      </c>
    </row>
    <row r="391" spans="1:32" ht="18.75" x14ac:dyDescent="0.25">
      <c r="A391" s="15" t="s">
        <v>467</v>
      </c>
      <c r="B391" s="16" t="s">
        <v>468</v>
      </c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6"/>
      <c r="R391" s="16"/>
      <c r="S391" s="16"/>
      <c r="T391" s="17">
        <v>1079</v>
      </c>
      <c r="U391" s="17">
        <v>0</v>
      </c>
      <c r="V391" s="17">
        <v>0</v>
      </c>
      <c r="W391" s="17">
        <v>0</v>
      </c>
      <c r="X391" s="17">
        <v>0</v>
      </c>
      <c r="Y391" s="17">
        <v>0</v>
      </c>
      <c r="Z391" s="17">
        <v>0</v>
      </c>
      <c r="AA391" s="17">
        <v>0</v>
      </c>
      <c r="AB391" s="17">
        <v>0</v>
      </c>
      <c r="AC391" s="17">
        <v>0</v>
      </c>
      <c r="AD391" s="29">
        <v>1079</v>
      </c>
      <c r="AE391" s="29">
        <v>902</v>
      </c>
      <c r="AF391" s="29">
        <v>0</v>
      </c>
    </row>
    <row r="392" spans="1:32" ht="31.5" x14ac:dyDescent="0.25">
      <c r="A392" s="15" t="s">
        <v>30</v>
      </c>
      <c r="B392" s="16" t="s">
        <v>468</v>
      </c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6" t="s">
        <v>31</v>
      </c>
      <c r="R392" s="16"/>
      <c r="S392" s="16"/>
      <c r="T392" s="17">
        <v>1079</v>
      </c>
      <c r="U392" s="17">
        <v>0</v>
      </c>
      <c r="V392" s="17">
        <v>0</v>
      </c>
      <c r="W392" s="17">
        <v>0</v>
      </c>
      <c r="X392" s="17">
        <v>0</v>
      </c>
      <c r="Y392" s="17">
        <v>0</v>
      </c>
      <c r="Z392" s="17">
        <v>0</v>
      </c>
      <c r="AA392" s="17">
        <v>0</v>
      </c>
      <c r="AB392" s="17">
        <v>0</v>
      </c>
      <c r="AC392" s="17">
        <v>0</v>
      </c>
      <c r="AD392" s="29">
        <v>1079</v>
      </c>
      <c r="AE392" s="29">
        <v>902</v>
      </c>
      <c r="AF392" s="29">
        <v>0</v>
      </c>
    </row>
    <row r="393" spans="1:32" ht="31.5" x14ac:dyDescent="0.25">
      <c r="A393" s="7" t="s">
        <v>469</v>
      </c>
      <c r="B393" s="8" t="s">
        <v>470</v>
      </c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9"/>
      <c r="R393" s="8"/>
      <c r="S393" s="8"/>
      <c r="T393" s="10">
        <v>24808.799999999999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27">
        <v>24808.799999999999</v>
      </c>
      <c r="AE393" s="27">
        <v>18534.599999999999</v>
      </c>
      <c r="AF393" s="27">
        <v>2937</v>
      </c>
    </row>
    <row r="394" spans="1:32" ht="47.25" x14ac:dyDescent="0.25">
      <c r="A394" s="7" t="s">
        <v>471</v>
      </c>
      <c r="B394" s="8" t="s">
        <v>472</v>
      </c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9"/>
      <c r="R394" s="8"/>
      <c r="S394" s="8"/>
      <c r="T394" s="10">
        <v>24808.799999999999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27">
        <v>24808.799999999999</v>
      </c>
      <c r="AE394" s="27">
        <v>18534.599999999999</v>
      </c>
      <c r="AF394" s="27">
        <v>2937</v>
      </c>
    </row>
    <row r="395" spans="1:32" ht="18.75" x14ac:dyDescent="0.25">
      <c r="A395" s="11" t="s">
        <v>473</v>
      </c>
      <c r="B395" s="12" t="s">
        <v>474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3"/>
      <c r="R395" s="12"/>
      <c r="S395" s="12"/>
      <c r="T395" s="14">
        <v>14097.6</v>
      </c>
      <c r="U395" s="14">
        <v>0</v>
      </c>
      <c r="V395" s="14">
        <v>0</v>
      </c>
      <c r="W395" s="14">
        <v>0</v>
      </c>
      <c r="X395" s="14">
        <v>0</v>
      </c>
      <c r="Y395" s="14">
        <v>0</v>
      </c>
      <c r="Z395" s="14">
        <v>0</v>
      </c>
      <c r="AA395" s="14">
        <v>0</v>
      </c>
      <c r="AB395" s="14">
        <v>0</v>
      </c>
      <c r="AC395" s="14">
        <v>0</v>
      </c>
      <c r="AD395" s="28">
        <v>14097.6</v>
      </c>
      <c r="AE395" s="28">
        <v>8354.1</v>
      </c>
      <c r="AF395" s="28">
        <v>0</v>
      </c>
    </row>
    <row r="396" spans="1:32" ht="31.5" x14ac:dyDescent="0.25">
      <c r="A396" s="15" t="s">
        <v>475</v>
      </c>
      <c r="B396" s="16" t="s">
        <v>476</v>
      </c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6"/>
      <c r="R396" s="16"/>
      <c r="S396" s="16"/>
      <c r="T396" s="17">
        <v>1553.6</v>
      </c>
      <c r="U396" s="17">
        <v>0</v>
      </c>
      <c r="V396" s="17">
        <v>0</v>
      </c>
      <c r="W396" s="17">
        <v>0</v>
      </c>
      <c r="X396" s="17">
        <v>0</v>
      </c>
      <c r="Y396" s="17">
        <v>0</v>
      </c>
      <c r="Z396" s="17">
        <v>0</v>
      </c>
      <c r="AA396" s="17">
        <v>0</v>
      </c>
      <c r="AB396" s="17">
        <v>0</v>
      </c>
      <c r="AC396" s="17">
        <v>0</v>
      </c>
      <c r="AD396" s="29">
        <v>1553.6</v>
      </c>
      <c r="AE396" s="29">
        <v>1370.1</v>
      </c>
      <c r="AF396" s="29">
        <v>0</v>
      </c>
    </row>
    <row r="397" spans="1:32" ht="31.5" x14ac:dyDescent="0.25">
      <c r="A397" s="15" t="s">
        <v>36</v>
      </c>
      <c r="B397" s="16" t="s">
        <v>476</v>
      </c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6" t="s">
        <v>37</v>
      </c>
      <c r="R397" s="16"/>
      <c r="S397" s="16"/>
      <c r="T397" s="17">
        <v>1553.6</v>
      </c>
      <c r="U397" s="17">
        <v>0</v>
      </c>
      <c r="V397" s="17">
        <v>0</v>
      </c>
      <c r="W397" s="17">
        <v>0</v>
      </c>
      <c r="X397" s="17">
        <v>0</v>
      </c>
      <c r="Y397" s="17">
        <v>0</v>
      </c>
      <c r="Z397" s="17">
        <v>0</v>
      </c>
      <c r="AA397" s="17">
        <v>0</v>
      </c>
      <c r="AB397" s="17">
        <v>0</v>
      </c>
      <c r="AC397" s="17">
        <v>0</v>
      </c>
      <c r="AD397" s="29">
        <v>1553.6</v>
      </c>
      <c r="AE397" s="29">
        <v>1370.1</v>
      </c>
      <c r="AF397" s="29">
        <v>0</v>
      </c>
    </row>
    <row r="398" spans="1:32" ht="18.75" x14ac:dyDescent="0.25">
      <c r="A398" s="15" t="s">
        <v>477</v>
      </c>
      <c r="B398" s="16" t="s">
        <v>478</v>
      </c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6"/>
      <c r="R398" s="16"/>
      <c r="S398" s="16"/>
      <c r="T398" s="17">
        <v>12544</v>
      </c>
      <c r="U398" s="17">
        <v>0</v>
      </c>
      <c r="V398" s="17">
        <v>0</v>
      </c>
      <c r="W398" s="17">
        <v>0</v>
      </c>
      <c r="X398" s="17">
        <v>0</v>
      </c>
      <c r="Y398" s="17">
        <v>0</v>
      </c>
      <c r="Z398" s="17">
        <v>0</v>
      </c>
      <c r="AA398" s="17">
        <v>0</v>
      </c>
      <c r="AB398" s="17">
        <v>0</v>
      </c>
      <c r="AC398" s="17">
        <v>0</v>
      </c>
      <c r="AD398" s="29">
        <v>12544</v>
      </c>
      <c r="AE398" s="29">
        <v>6334</v>
      </c>
      <c r="AF398" s="29">
        <v>0</v>
      </c>
    </row>
    <row r="399" spans="1:32" ht="31.5" x14ac:dyDescent="0.25">
      <c r="A399" s="15" t="s">
        <v>36</v>
      </c>
      <c r="B399" s="16" t="s">
        <v>478</v>
      </c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6" t="s">
        <v>37</v>
      </c>
      <c r="R399" s="16"/>
      <c r="S399" s="16"/>
      <c r="T399" s="17">
        <v>12544</v>
      </c>
      <c r="U399" s="17">
        <v>0</v>
      </c>
      <c r="V399" s="17">
        <v>0</v>
      </c>
      <c r="W399" s="17">
        <v>0</v>
      </c>
      <c r="X399" s="17">
        <v>0</v>
      </c>
      <c r="Y399" s="17">
        <v>0</v>
      </c>
      <c r="Z399" s="17">
        <v>0</v>
      </c>
      <c r="AA399" s="17">
        <v>0</v>
      </c>
      <c r="AB399" s="17">
        <v>0</v>
      </c>
      <c r="AC399" s="17">
        <v>0</v>
      </c>
      <c r="AD399" s="29">
        <v>12544</v>
      </c>
      <c r="AE399" s="29">
        <v>6334</v>
      </c>
      <c r="AF399" s="29">
        <v>0</v>
      </c>
    </row>
    <row r="400" spans="1:32" ht="18.75" x14ac:dyDescent="0.25">
      <c r="A400" s="15" t="s">
        <v>479</v>
      </c>
      <c r="B400" s="16" t="s">
        <v>480</v>
      </c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6"/>
      <c r="R400" s="16"/>
      <c r="S400" s="16"/>
      <c r="T400" s="17">
        <v>0</v>
      </c>
      <c r="U400" s="17">
        <v>0</v>
      </c>
      <c r="V400" s="17">
        <v>0</v>
      </c>
      <c r="W400" s="17">
        <v>0</v>
      </c>
      <c r="X400" s="17">
        <v>0</v>
      </c>
      <c r="Y400" s="17">
        <v>0</v>
      </c>
      <c r="Z400" s="17">
        <v>0</v>
      </c>
      <c r="AA400" s="17">
        <v>0</v>
      </c>
      <c r="AB400" s="17">
        <v>0</v>
      </c>
      <c r="AC400" s="17">
        <v>0</v>
      </c>
      <c r="AD400" s="29">
        <v>0</v>
      </c>
      <c r="AE400" s="29">
        <v>650</v>
      </c>
      <c r="AF400" s="29">
        <v>0</v>
      </c>
    </row>
    <row r="401" spans="1:32" ht="31.5" x14ac:dyDescent="0.25">
      <c r="A401" s="15" t="s">
        <v>36</v>
      </c>
      <c r="B401" s="16" t="s">
        <v>480</v>
      </c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6" t="s">
        <v>37</v>
      </c>
      <c r="R401" s="16"/>
      <c r="S401" s="16"/>
      <c r="T401" s="17">
        <v>0</v>
      </c>
      <c r="U401" s="17">
        <v>0</v>
      </c>
      <c r="V401" s="17">
        <v>0</v>
      </c>
      <c r="W401" s="17">
        <v>0</v>
      </c>
      <c r="X401" s="17">
        <v>0</v>
      </c>
      <c r="Y401" s="17">
        <v>0</v>
      </c>
      <c r="Z401" s="17">
        <v>0</v>
      </c>
      <c r="AA401" s="17">
        <v>0</v>
      </c>
      <c r="AB401" s="17">
        <v>0</v>
      </c>
      <c r="AC401" s="17">
        <v>0</v>
      </c>
      <c r="AD401" s="29">
        <v>0</v>
      </c>
      <c r="AE401" s="29">
        <v>650</v>
      </c>
      <c r="AF401" s="29">
        <v>0</v>
      </c>
    </row>
    <row r="402" spans="1:32" ht="31.5" x14ac:dyDescent="0.25">
      <c r="A402" s="11" t="s">
        <v>481</v>
      </c>
      <c r="B402" s="12" t="s">
        <v>482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3"/>
      <c r="R402" s="12"/>
      <c r="S402" s="12"/>
      <c r="T402" s="14">
        <v>10711.2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0</v>
      </c>
      <c r="AA402" s="14">
        <v>0</v>
      </c>
      <c r="AB402" s="14">
        <v>0</v>
      </c>
      <c r="AC402" s="14">
        <v>0</v>
      </c>
      <c r="AD402" s="28">
        <v>10711.2</v>
      </c>
      <c r="AE402" s="28">
        <v>10180.5</v>
      </c>
      <c r="AF402" s="28">
        <v>2937</v>
      </c>
    </row>
    <row r="403" spans="1:32" ht="18.75" x14ac:dyDescent="0.25">
      <c r="A403" s="15" t="s">
        <v>483</v>
      </c>
      <c r="B403" s="16" t="s">
        <v>484</v>
      </c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6"/>
      <c r="R403" s="16"/>
      <c r="S403" s="16"/>
      <c r="T403" s="17">
        <v>2649.2</v>
      </c>
      <c r="U403" s="17">
        <v>0</v>
      </c>
      <c r="V403" s="17">
        <v>0</v>
      </c>
      <c r="W403" s="17">
        <v>0</v>
      </c>
      <c r="X403" s="17">
        <v>0</v>
      </c>
      <c r="Y403" s="17">
        <v>0</v>
      </c>
      <c r="Z403" s="17">
        <v>0</v>
      </c>
      <c r="AA403" s="17">
        <v>0</v>
      </c>
      <c r="AB403" s="17">
        <v>0</v>
      </c>
      <c r="AC403" s="17">
        <v>0</v>
      </c>
      <c r="AD403" s="29">
        <v>2649.2</v>
      </c>
      <c r="AE403" s="29">
        <v>1693.8</v>
      </c>
      <c r="AF403" s="29">
        <v>0</v>
      </c>
    </row>
    <row r="404" spans="1:32" ht="31.5" x14ac:dyDescent="0.25">
      <c r="A404" s="15" t="s">
        <v>36</v>
      </c>
      <c r="B404" s="16" t="s">
        <v>484</v>
      </c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6" t="s">
        <v>37</v>
      </c>
      <c r="R404" s="16"/>
      <c r="S404" s="16"/>
      <c r="T404" s="17">
        <v>2649.2</v>
      </c>
      <c r="U404" s="17">
        <v>0</v>
      </c>
      <c r="V404" s="17">
        <v>0</v>
      </c>
      <c r="W404" s="17">
        <v>0</v>
      </c>
      <c r="X404" s="17">
        <v>0</v>
      </c>
      <c r="Y404" s="17">
        <v>0</v>
      </c>
      <c r="Z404" s="17">
        <v>0</v>
      </c>
      <c r="AA404" s="17">
        <v>0</v>
      </c>
      <c r="AB404" s="17">
        <v>0</v>
      </c>
      <c r="AC404" s="17">
        <v>0</v>
      </c>
      <c r="AD404" s="29">
        <v>2649.2</v>
      </c>
      <c r="AE404" s="29">
        <v>1693.8</v>
      </c>
      <c r="AF404" s="29">
        <v>0</v>
      </c>
    </row>
    <row r="405" spans="1:32" ht="18.75" x14ac:dyDescent="0.25">
      <c r="A405" s="15" t="s">
        <v>485</v>
      </c>
      <c r="B405" s="16" t="s">
        <v>486</v>
      </c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6"/>
      <c r="R405" s="16"/>
      <c r="S405" s="16"/>
      <c r="T405" s="17">
        <v>2265</v>
      </c>
      <c r="U405" s="17">
        <v>0</v>
      </c>
      <c r="V405" s="17">
        <v>0</v>
      </c>
      <c r="W405" s="17">
        <v>0</v>
      </c>
      <c r="X405" s="17">
        <v>0</v>
      </c>
      <c r="Y405" s="17">
        <v>0</v>
      </c>
      <c r="Z405" s="17">
        <v>0</v>
      </c>
      <c r="AA405" s="17">
        <v>0</v>
      </c>
      <c r="AB405" s="17">
        <v>0</v>
      </c>
      <c r="AC405" s="17">
        <v>0</v>
      </c>
      <c r="AD405" s="29">
        <v>2265</v>
      </c>
      <c r="AE405" s="29">
        <v>2283.6</v>
      </c>
      <c r="AF405" s="29">
        <v>0</v>
      </c>
    </row>
    <row r="406" spans="1:32" ht="31.5" x14ac:dyDescent="0.25">
      <c r="A406" s="15" t="s">
        <v>36</v>
      </c>
      <c r="B406" s="16" t="s">
        <v>486</v>
      </c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6" t="s">
        <v>37</v>
      </c>
      <c r="R406" s="16"/>
      <c r="S406" s="16"/>
      <c r="T406" s="17">
        <v>2265</v>
      </c>
      <c r="U406" s="17">
        <v>0</v>
      </c>
      <c r="V406" s="17">
        <v>0</v>
      </c>
      <c r="W406" s="17">
        <v>0</v>
      </c>
      <c r="X406" s="17">
        <v>0</v>
      </c>
      <c r="Y406" s="17">
        <v>0</v>
      </c>
      <c r="Z406" s="17">
        <v>0</v>
      </c>
      <c r="AA406" s="17">
        <v>0</v>
      </c>
      <c r="AB406" s="17">
        <v>0</v>
      </c>
      <c r="AC406" s="17">
        <v>0</v>
      </c>
      <c r="AD406" s="29">
        <v>2265</v>
      </c>
      <c r="AE406" s="29">
        <v>2283.6</v>
      </c>
      <c r="AF406" s="29">
        <v>0</v>
      </c>
    </row>
    <row r="407" spans="1:32" ht="31.5" x14ac:dyDescent="0.25">
      <c r="A407" s="15" t="s">
        <v>487</v>
      </c>
      <c r="B407" s="16" t="s">
        <v>488</v>
      </c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6"/>
      <c r="R407" s="16"/>
      <c r="S407" s="16"/>
      <c r="T407" s="17">
        <v>250</v>
      </c>
      <c r="U407" s="17">
        <v>0</v>
      </c>
      <c r="V407" s="17">
        <v>0</v>
      </c>
      <c r="W407" s="17">
        <v>0</v>
      </c>
      <c r="X407" s="17">
        <v>0</v>
      </c>
      <c r="Y407" s="17">
        <v>0</v>
      </c>
      <c r="Z407" s="17">
        <v>0</v>
      </c>
      <c r="AA407" s="17">
        <v>0</v>
      </c>
      <c r="AB407" s="17">
        <v>0</v>
      </c>
      <c r="AC407" s="17">
        <v>0</v>
      </c>
      <c r="AD407" s="29">
        <v>250</v>
      </c>
      <c r="AE407" s="29">
        <v>250</v>
      </c>
      <c r="AF407" s="29">
        <v>0</v>
      </c>
    </row>
    <row r="408" spans="1:32" ht="31.5" x14ac:dyDescent="0.25">
      <c r="A408" s="15" t="s">
        <v>36</v>
      </c>
      <c r="B408" s="16" t="s">
        <v>488</v>
      </c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6" t="s">
        <v>37</v>
      </c>
      <c r="R408" s="16"/>
      <c r="S408" s="16"/>
      <c r="T408" s="17">
        <v>250</v>
      </c>
      <c r="U408" s="17">
        <v>0</v>
      </c>
      <c r="V408" s="17">
        <v>0</v>
      </c>
      <c r="W408" s="17">
        <v>0</v>
      </c>
      <c r="X408" s="17">
        <v>0</v>
      </c>
      <c r="Y408" s="17">
        <v>0</v>
      </c>
      <c r="Z408" s="17">
        <v>0</v>
      </c>
      <c r="AA408" s="17">
        <v>0</v>
      </c>
      <c r="AB408" s="17">
        <v>0</v>
      </c>
      <c r="AC408" s="17">
        <v>0</v>
      </c>
      <c r="AD408" s="29">
        <v>250</v>
      </c>
      <c r="AE408" s="29">
        <v>250</v>
      </c>
      <c r="AF408" s="29">
        <v>0</v>
      </c>
    </row>
    <row r="409" spans="1:32" ht="18.75" x14ac:dyDescent="0.25">
      <c r="A409" s="15" t="s">
        <v>489</v>
      </c>
      <c r="B409" s="16" t="s">
        <v>490</v>
      </c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6"/>
      <c r="R409" s="16"/>
      <c r="S409" s="16"/>
      <c r="T409" s="17">
        <v>0</v>
      </c>
      <c r="U409" s="17">
        <v>0</v>
      </c>
      <c r="V409" s="17">
        <v>0</v>
      </c>
      <c r="W409" s="17">
        <v>0</v>
      </c>
      <c r="X409" s="17">
        <v>0</v>
      </c>
      <c r="Y409" s="17">
        <v>0</v>
      </c>
      <c r="Z409" s="17">
        <v>0</v>
      </c>
      <c r="AA409" s="17">
        <v>0</v>
      </c>
      <c r="AB409" s="17">
        <v>0</v>
      </c>
      <c r="AC409" s="17">
        <v>0</v>
      </c>
      <c r="AD409" s="29">
        <v>0</v>
      </c>
      <c r="AE409" s="29">
        <v>200</v>
      </c>
      <c r="AF409" s="29">
        <v>0</v>
      </c>
    </row>
    <row r="410" spans="1:32" ht="31.5" x14ac:dyDescent="0.25">
      <c r="A410" s="15" t="s">
        <v>36</v>
      </c>
      <c r="B410" s="16" t="s">
        <v>490</v>
      </c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6" t="s">
        <v>37</v>
      </c>
      <c r="R410" s="16"/>
      <c r="S410" s="16"/>
      <c r="T410" s="17">
        <v>0</v>
      </c>
      <c r="U410" s="17">
        <v>0</v>
      </c>
      <c r="V410" s="17">
        <v>0</v>
      </c>
      <c r="W410" s="17">
        <v>0</v>
      </c>
      <c r="X410" s="17">
        <v>0</v>
      </c>
      <c r="Y410" s="17">
        <v>0</v>
      </c>
      <c r="Z410" s="17">
        <v>0</v>
      </c>
      <c r="AA410" s="17">
        <v>0</v>
      </c>
      <c r="AB410" s="17">
        <v>0</v>
      </c>
      <c r="AC410" s="17">
        <v>0</v>
      </c>
      <c r="AD410" s="29">
        <v>0</v>
      </c>
      <c r="AE410" s="29">
        <v>200</v>
      </c>
      <c r="AF410" s="29">
        <v>0</v>
      </c>
    </row>
    <row r="411" spans="1:32" ht="31.5" x14ac:dyDescent="0.25">
      <c r="A411" s="15" t="s">
        <v>491</v>
      </c>
      <c r="B411" s="16" t="s">
        <v>492</v>
      </c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6"/>
      <c r="R411" s="16"/>
      <c r="S411" s="16"/>
      <c r="T411" s="17">
        <v>2500</v>
      </c>
      <c r="U411" s="17">
        <v>0</v>
      </c>
      <c r="V411" s="17">
        <v>0</v>
      </c>
      <c r="W411" s="17">
        <v>0</v>
      </c>
      <c r="X411" s="17">
        <v>0</v>
      </c>
      <c r="Y411" s="17">
        <v>0</v>
      </c>
      <c r="Z411" s="17">
        <v>0</v>
      </c>
      <c r="AA411" s="17">
        <v>0</v>
      </c>
      <c r="AB411" s="17">
        <v>0</v>
      </c>
      <c r="AC411" s="17">
        <v>0</v>
      </c>
      <c r="AD411" s="29">
        <v>2500</v>
      </c>
      <c r="AE411" s="29">
        <v>2666.1</v>
      </c>
      <c r="AF411" s="29">
        <v>0</v>
      </c>
    </row>
    <row r="412" spans="1:32" ht="31.5" x14ac:dyDescent="0.25">
      <c r="A412" s="15" t="s">
        <v>36</v>
      </c>
      <c r="B412" s="16" t="s">
        <v>492</v>
      </c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6" t="s">
        <v>37</v>
      </c>
      <c r="R412" s="16"/>
      <c r="S412" s="16"/>
      <c r="T412" s="17">
        <v>2500</v>
      </c>
      <c r="U412" s="17">
        <v>0</v>
      </c>
      <c r="V412" s="17">
        <v>0</v>
      </c>
      <c r="W412" s="17">
        <v>0</v>
      </c>
      <c r="X412" s="17">
        <v>0</v>
      </c>
      <c r="Y412" s="17">
        <v>0</v>
      </c>
      <c r="Z412" s="17">
        <v>0</v>
      </c>
      <c r="AA412" s="17">
        <v>0</v>
      </c>
      <c r="AB412" s="17">
        <v>0</v>
      </c>
      <c r="AC412" s="17">
        <v>0</v>
      </c>
      <c r="AD412" s="29">
        <v>2500</v>
      </c>
      <c r="AE412" s="29">
        <v>2666.1</v>
      </c>
      <c r="AF412" s="29">
        <v>0</v>
      </c>
    </row>
    <row r="413" spans="1:32" ht="31.5" x14ac:dyDescent="0.25">
      <c r="A413" s="15" t="s">
        <v>493</v>
      </c>
      <c r="B413" s="16" t="s">
        <v>494</v>
      </c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6"/>
      <c r="R413" s="16"/>
      <c r="S413" s="16"/>
      <c r="T413" s="17">
        <v>110</v>
      </c>
      <c r="U413" s="17">
        <v>0</v>
      </c>
      <c r="V413" s="17">
        <v>0</v>
      </c>
      <c r="W413" s="17">
        <v>0</v>
      </c>
      <c r="X413" s="17">
        <v>0</v>
      </c>
      <c r="Y413" s="17">
        <v>0</v>
      </c>
      <c r="Z413" s="17">
        <v>0</v>
      </c>
      <c r="AA413" s="17">
        <v>0</v>
      </c>
      <c r="AB413" s="17">
        <v>0</v>
      </c>
      <c r="AC413" s="17">
        <v>0</v>
      </c>
      <c r="AD413" s="29">
        <v>110</v>
      </c>
      <c r="AE413" s="29">
        <v>150</v>
      </c>
      <c r="AF413" s="29">
        <v>0</v>
      </c>
    </row>
    <row r="414" spans="1:32" ht="31.5" x14ac:dyDescent="0.25">
      <c r="A414" s="15" t="s">
        <v>36</v>
      </c>
      <c r="B414" s="16" t="s">
        <v>494</v>
      </c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6" t="s">
        <v>37</v>
      </c>
      <c r="R414" s="16"/>
      <c r="S414" s="16"/>
      <c r="T414" s="17">
        <v>110</v>
      </c>
      <c r="U414" s="17">
        <v>0</v>
      </c>
      <c r="V414" s="17">
        <v>0</v>
      </c>
      <c r="W414" s="17">
        <v>0</v>
      </c>
      <c r="X414" s="17">
        <v>0</v>
      </c>
      <c r="Y414" s="17">
        <v>0</v>
      </c>
      <c r="Z414" s="17">
        <v>0</v>
      </c>
      <c r="AA414" s="17">
        <v>0</v>
      </c>
      <c r="AB414" s="17">
        <v>0</v>
      </c>
      <c r="AC414" s="17">
        <v>0</v>
      </c>
      <c r="AD414" s="29">
        <v>110</v>
      </c>
      <c r="AE414" s="29">
        <v>150</v>
      </c>
      <c r="AF414" s="29">
        <v>0</v>
      </c>
    </row>
    <row r="415" spans="1:32" ht="18.75" x14ac:dyDescent="0.25">
      <c r="A415" s="15" t="s">
        <v>495</v>
      </c>
      <c r="B415" s="16" t="s">
        <v>496</v>
      </c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6"/>
      <c r="R415" s="16"/>
      <c r="S415" s="16"/>
      <c r="T415" s="17">
        <v>2937</v>
      </c>
      <c r="U415" s="17">
        <v>0</v>
      </c>
      <c r="V415" s="17">
        <v>0</v>
      </c>
      <c r="W415" s="17">
        <v>0</v>
      </c>
      <c r="X415" s="17">
        <v>0</v>
      </c>
      <c r="Y415" s="17">
        <v>0</v>
      </c>
      <c r="Z415" s="17">
        <v>0</v>
      </c>
      <c r="AA415" s="17">
        <v>0</v>
      </c>
      <c r="AB415" s="17">
        <v>0</v>
      </c>
      <c r="AC415" s="17">
        <v>0</v>
      </c>
      <c r="AD415" s="29">
        <v>2937</v>
      </c>
      <c r="AE415" s="29">
        <v>2937</v>
      </c>
      <c r="AF415" s="29">
        <v>2937</v>
      </c>
    </row>
    <row r="416" spans="1:32" ht="31.5" x14ac:dyDescent="0.25">
      <c r="A416" s="15" t="s">
        <v>36</v>
      </c>
      <c r="B416" s="16" t="s">
        <v>496</v>
      </c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6" t="s">
        <v>37</v>
      </c>
      <c r="R416" s="16"/>
      <c r="S416" s="16"/>
      <c r="T416" s="17">
        <v>2937</v>
      </c>
      <c r="U416" s="17">
        <v>0</v>
      </c>
      <c r="V416" s="17">
        <v>0</v>
      </c>
      <c r="W416" s="17">
        <v>0</v>
      </c>
      <c r="X416" s="17">
        <v>0</v>
      </c>
      <c r="Y416" s="17">
        <v>0</v>
      </c>
      <c r="Z416" s="17">
        <v>0</v>
      </c>
      <c r="AA416" s="17">
        <v>0</v>
      </c>
      <c r="AB416" s="17">
        <v>0</v>
      </c>
      <c r="AC416" s="17">
        <v>0</v>
      </c>
      <c r="AD416" s="29">
        <v>2937</v>
      </c>
      <c r="AE416" s="29">
        <v>2937</v>
      </c>
      <c r="AF416" s="29">
        <v>2937</v>
      </c>
    </row>
    <row r="417" spans="1:32" ht="47.25" x14ac:dyDescent="0.25">
      <c r="A417" s="7" t="s">
        <v>497</v>
      </c>
      <c r="B417" s="8" t="s">
        <v>498</v>
      </c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9"/>
      <c r="R417" s="8"/>
      <c r="S417" s="8"/>
      <c r="T417" s="10">
        <v>350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  <c r="AB417" s="10">
        <v>0</v>
      </c>
      <c r="AC417" s="10">
        <v>0</v>
      </c>
      <c r="AD417" s="27">
        <v>350</v>
      </c>
      <c r="AE417" s="27">
        <v>480</v>
      </c>
      <c r="AF417" s="27">
        <v>0</v>
      </c>
    </row>
    <row r="418" spans="1:32" ht="47.25" x14ac:dyDescent="0.25">
      <c r="A418" s="7" t="s">
        <v>499</v>
      </c>
      <c r="B418" s="8" t="s">
        <v>500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9"/>
      <c r="R418" s="8"/>
      <c r="S418" s="8"/>
      <c r="T418" s="10">
        <v>350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>
        <v>0</v>
      </c>
      <c r="AC418" s="10">
        <v>0</v>
      </c>
      <c r="AD418" s="27">
        <v>350</v>
      </c>
      <c r="AE418" s="27">
        <v>480</v>
      </c>
      <c r="AF418" s="27">
        <v>0</v>
      </c>
    </row>
    <row r="419" spans="1:32" ht="31.5" x14ac:dyDescent="0.25">
      <c r="A419" s="11" t="s">
        <v>501</v>
      </c>
      <c r="B419" s="12" t="s">
        <v>502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3"/>
      <c r="R419" s="12"/>
      <c r="S419" s="12"/>
      <c r="T419" s="14">
        <v>350</v>
      </c>
      <c r="U419" s="14">
        <v>0</v>
      </c>
      <c r="V419" s="14">
        <v>0</v>
      </c>
      <c r="W419" s="14">
        <v>0</v>
      </c>
      <c r="X419" s="14">
        <v>0</v>
      </c>
      <c r="Y419" s="14">
        <v>0</v>
      </c>
      <c r="Z419" s="14">
        <v>0</v>
      </c>
      <c r="AA419" s="14">
        <v>0</v>
      </c>
      <c r="AB419" s="14">
        <v>0</v>
      </c>
      <c r="AC419" s="14">
        <v>0</v>
      </c>
      <c r="AD419" s="28">
        <v>350</v>
      </c>
      <c r="AE419" s="28">
        <v>480</v>
      </c>
      <c r="AF419" s="28">
        <v>0</v>
      </c>
    </row>
    <row r="420" spans="1:32" ht="18.75" x14ac:dyDescent="0.25">
      <c r="A420" s="15" t="s">
        <v>503</v>
      </c>
      <c r="B420" s="16" t="s">
        <v>504</v>
      </c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6"/>
      <c r="R420" s="16"/>
      <c r="S420" s="16"/>
      <c r="T420" s="17">
        <v>350</v>
      </c>
      <c r="U420" s="17">
        <v>0</v>
      </c>
      <c r="V420" s="17">
        <v>0</v>
      </c>
      <c r="W420" s="17">
        <v>0</v>
      </c>
      <c r="X420" s="17">
        <v>0</v>
      </c>
      <c r="Y420" s="17">
        <v>0</v>
      </c>
      <c r="Z420" s="17">
        <v>0</v>
      </c>
      <c r="AA420" s="17">
        <v>0</v>
      </c>
      <c r="AB420" s="17">
        <v>0</v>
      </c>
      <c r="AC420" s="17">
        <v>0</v>
      </c>
      <c r="AD420" s="29">
        <v>350</v>
      </c>
      <c r="AE420" s="29">
        <v>480</v>
      </c>
      <c r="AF420" s="29">
        <v>0</v>
      </c>
    </row>
    <row r="421" spans="1:32" ht="31.5" x14ac:dyDescent="0.25">
      <c r="A421" s="15" t="s">
        <v>30</v>
      </c>
      <c r="B421" s="16" t="s">
        <v>504</v>
      </c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6" t="s">
        <v>31</v>
      </c>
      <c r="R421" s="16"/>
      <c r="S421" s="16"/>
      <c r="T421" s="17">
        <v>350</v>
      </c>
      <c r="U421" s="17">
        <v>0</v>
      </c>
      <c r="V421" s="17">
        <v>0</v>
      </c>
      <c r="W421" s="17">
        <v>0</v>
      </c>
      <c r="X421" s="17">
        <v>0</v>
      </c>
      <c r="Y421" s="17">
        <v>0</v>
      </c>
      <c r="Z421" s="17">
        <v>0</v>
      </c>
      <c r="AA421" s="17">
        <v>0</v>
      </c>
      <c r="AB421" s="17">
        <v>0</v>
      </c>
      <c r="AC421" s="17">
        <v>0</v>
      </c>
      <c r="AD421" s="29">
        <v>350</v>
      </c>
      <c r="AE421" s="29">
        <v>480</v>
      </c>
      <c r="AF421" s="29">
        <v>0</v>
      </c>
    </row>
    <row r="422" spans="1:32" ht="47.25" x14ac:dyDescent="0.25">
      <c r="A422" s="7" t="s">
        <v>505</v>
      </c>
      <c r="B422" s="8" t="s">
        <v>506</v>
      </c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9"/>
      <c r="R422" s="8"/>
      <c r="S422" s="8"/>
      <c r="T422" s="10">
        <v>29760.6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0</v>
      </c>
      <c r="AC422" s="10">
        <v>0</v>
      </c>
      <c r="AD422" s="27">
        <v>29760.6</v>
      </c>
      <c r="AE422" s="27">
        <v>14138.7</v>
      </c>
      <c r="AF422" s="27">
        <v>14138.7</v>
      </c>
    </row>
    <row r="423" spans="1:32" ht="47.25" x14ac:dyDescent="0.25">
      <c r="A423" s="7" t="s">
        <v>507</v>
      </c>
      <c r="B423" s="8" t="s">
        <v>508</v>
      </c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9"/>
      <c r="R423" s="8"/>
      <c r="S423" s="8"/>
      <c r="T423" s="10">
        <v>29760.6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  <c r="AB423" s="10">
        <v>0</v>
      </c>
      <c r="AC423" s="10">
        <v>0</v>
      </c>
      <c r="AD423" s="27">
        <v>29760.6</v>
      </c>
      <c r="AE423" s="27">
        <v>14138.7</v>
      </c>
      <c r="AF423" s="27">
        <v>14138.7</v>
      </c>
    </row>
    <row r="424" spans="1:32" ht="31.5" x14ac:dyDescent="0.25">
      <c r="A424" s="11" t="s">
        <v>509</v>
      </c>
      <c r="B424" s="12" t="s">
        <v>510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3"/>
      <c r="R424" s="12"/>
      <c r="S424" s="12"/>
      <c r="T424" s="14">
        <v>8616.4</v>
      </c>
      <c r="U424" s="14">
        <v>0</v>
      </c>
      <c r="V424" s="14">
        <v>0</v>
      </c>
      <c r="W424" s="14">
        <v>0</v>
      </c>
      <c r="X424" s="14">
        <v>0</v>
      </c>
      <c r="Y424" s="14">
        <v>0</v>
      </c>
      <c r="Z424" s="14">
        <v>0</v>
      </c>
      <c r="AA424" s="14">
        <v>0</v>
      </c>
      <c r="AB424" s="14">
        <v>0</v>
      </c>
      <c r="AC424" s="14">
        <v>0</v>
      </c>
      <c r="AD424" s="28">
        <v>8616.4</v>
      </c>
      <c r="AE424" s="28">
        <v>8616.4</v>
      </c>
      <c r="AF424" s="28">
        <v>8616.4</v>
      </c>
    </row>
    <row r="425" spans="1:32" ht="31.5" x14ac:dyDescent="0.25">
      <c r="A425" s="15" t="s">
        <v>511</v>
      </c>
      <c r="B425" s="16" t="s">
        <v>512</v>
      </c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6"/>
      <c r="R425" s="16"/>
      <c r="S425" s="16"/>
      <c r="T425" s="17">
        <v>8616.4</v>
      </c>
      <c r="U425" s="17">
        <v>0</v>
      </c>
      <c r="V425" s="17">
        <v>0</v>
      </c>
      <c r="W425" s="17">
        <v>0</v>
      </c>
      <c r="X425" s="17">
        <v>0</v>
      </c>
      <c r="Y425" s="17">
        <v>0</v>
      </c>
      <c r="Z425" s="17">
        <v>0</v>
      </c>
      <c r="AA425" s="17">
        <v>0</v>
      </c>
      <c r="AB425" s="17">
        <v>0</v>
      </c>
      <c r="AC425" s="17">
        <v>0</v>
      </c>
      <c r="AD425" s="29">
        <v>8616.4</v>
      </c>
      <c r="AE425" s="29">
        <v>8616.4</v>
      </c>
      <c r="AF425" s="29">
        <v>8616.4</v>
      </c>
    </row>
    <row r="426" spans="1:32" ht="18.75" x14ac:dyDescent="0.25">
      <c r="A426" s="15" t="s">
        <v>38</v>
      </c>
      <c r="B426" s="16" t="s">
        <v>512</v>
      </c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6" t="s">
        <v>39</v>
      </c>
      <c r="R426" s="16"/>
      <c r="S426" s="16"/>
      <c r="T426" s="17">
        <v>8616.4</v>
      </c>
      <c r="U426" s="17">
        <v>0</v>
      </c>
      <c r="V426" s="17">
        <v>0</v>
      </c>
      <c r="W426" s="17">
        <v>0</v>
      </c>
      <c r="X426" s="17">
        <v>0</v>
      </c>
      <c r="Y426" s="17">
        <v>0</v>
      </c>
      <c r="Z426" s="17">
        <v>0</v>
      </c>
      <c r="AA426" s="17">
        <v>0</v>
      </c>
      <c r="AB426" s="17">
        <v>0</v>
      </c>
      <c r="AC426" s="17">
        <v>0</v>
      </c>
      <c r="AD426" s="29">
        <v>8616.4</v>
      </c>
      <c r="AE426" s="29">
        <v>8616.4</v>
      </c>
      <c r="AF426" s="29">
        <v>8616.4</v>
      </c>
    </row>
    <row r="427" spans="1:32" ht="31.5" x14ac:dyDescent="0.25">
      <c r="A427" s="11" t="s">
        <v>513</v>
      </c>
      <c r="B427" s="12" t="s">
        <v>514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3"/>
      <c r="R427" s="12"/>
      <c r="S427" s="12"/>
      <c r="T427" s="14">
        <v>5964.8</v>
      </c>
      <c r="U427" s="14">
        <v>0</v>
      </c>
      <c r="V427" s="14">
        <v>0</v>
      </c>
      <c r="W427" s="14">
        <v>0</v>
      </c>
      <c r="X427" s="14">
        <v>0</v>
      </c>
      <c r="Y427" s="14">
        <v>0</v>
      </c>
      <c r="Z427" s="14">
        <v>0</v>
      </c>
      <c r="AA427" s="14">
        <v>0</v>
      </c>
      <c r="AB427" s="14">
        <v>0</v>
      </c>
      <c r="AC427" s="14">
        <v>0</v>
      </c>
      <c r="AD427" s="28">
        <v>5964.8</v>
      </c>
      <c r="AE427" s="28">
        <v>5522.3</v>
      </c>
      <c r="AF427" s="28">
        <v>5522.3</v>
      </c>
    </row>
    <row r="428" spans="1:32" ht="18.75" x14ac:dyDescent="0.25">
      <c r="A428" s="15" t="s">
        <v>515</v>
      </c>
      <c r="B428" s="16" t="s">
        <v>516</v>
      </c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6"/>
      <c r="R428" s="16"/>
      <c r="S428" s="16"/>
      <c r="T428" s="17">
        <v>442.5</v>
      </c>
      <c r="U428" s="17">
        <v>0</v>
      </c>
      <c r="V428" s="17">
        <v>0</v>
      </c>
      <c r="W428" s="17">
        <v>0</v>
      </c>
      <c r="X428" s="17">
        <v>0</v>
      </c>
      <c r="Y428" s="17">
        <v>0</v>
      </c>
      <c r="Z428" s="17">
        <v>0</v>
      </c>
      <c r="AA428" s="17">
        <v>0</v>
      </c>
      <c r="AB428" s="17">
        <v>0</v>
      </c>
      <c r="AC428" s="17">
        <v>0</v>
      </c>
      <c r="AD428" s="29">
        <v>442.5</v>
      </c>
      <c r="AE428" s="29">
        <v>0</v>
      </c>
      <c r="AF428" s="29">
        <v>0</v>
      </c>
    </row>
    <row r="429" spans="1:32" ht="31.5" x14ac:dyDescent="0.25">
      <c r="A429" s="15" t="s">
        <v>36</v>
      </c>
      <c r="B429" s="16" t="s">
        <v>516</v>
      </c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6" t="s">
        <v>37</v>
      </c>
      <c r="R429" s="16"/>
      <c r="S429" s="16"/>
      <c r="T429" s="17">
        <v>442.5</v>
      </c>
      <c r="U429" s="17">
        <v>0</v>
      </c>
      <c r="V429" s="17">
        <v>0</v>
      </c>
      <c r="W429" s="17">
        <v>0</v>
      </c>
      <c r="X429" s="17">
        <v>0</v>
      </c>
      <c r="Y429" s="17">
        <v>0</v>
      </c>
      <c r="Z429" s="17">
        <v>0</v>
      </c>
      <c r="AA429" s="17">
        <v>0</v>
      </c>
      <c r="AB429" s="17">
        <v>0</v>
      </c>
      <c r="AC429" s="17">
        <v>0</v>
      </c>
      <c r="AD429" s="29">
        <v>442.5</v>
      </c>
      <c r="AE429" s="29">
        <v>0</v>
      </c>
      <c r="AF429" s="29">
        <v>0</v>
      </c>
    </row>
    <row r="430" spans="1:32" ht="31.5" x14ac:dyDescent="0.25">
      <c r="A430" s="15" t="s">
        <v>517</v>
      </c>
      <c r="B430" s="16" t="s">
        <v>518</v>
      </c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6"/>
      <c r="R430" s="16"/>
      <c r="S430" s="16"/>
      <c r="T430" s="17">
        <v>5522.3</v>
      </c>
      <c r="U430" s="17">
        <v>0</v>
      </c>
      <c r="V430" s="17">
        <v>0</v>
      </c>
      <c r="W430" s="17">
        <v>0</v>
      </c>
      <c r="X430" s="17">
        <v>0</v>
      </c>
      <c r="Y430" s="17">
        <v>0</v>
      </c>
      <c r="Z430" s="17">
        <v>0</v>
      </c>
      <c r="AA430" s="17">
        <v>0</v>
      </c>
      <c r="AB430" s="17">
        <v>0</v>
      </c>
      <c r="AC430" s="17">
        <v>0</v>
      </c>
      <c r="AD430" s="29">
        <v>5522.3</v>
      </c>
      <c r="AE430" s="29">
        <v>5522.3</v>
      </c>
      <c r="AF430" s="29">
        <v>5522.3</v>
      </c>
    </row>
    <row r="431" spans="1:32" ht="31.5" x14ac:dyDescent="0.25">
      <c r="A431" s="15" t="s">
        <v>36</v>
      </c>
      <c r="B431" s="16" t="s">
        <v>518</v>
      </c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6" t="s">
        <v>37</v>
      </c>
      <c r="R431" s="16"/>
      <c r="S431" s="16"/>
      <c r="T431" s="17">
        <v>5522.3</v>
      </c>
      <c r="U431" s="17">
        <v>0</v>
      </c>
      <c r="V431" s="17">
        <v>0</v>
      </c>
      <c r="W431" s="17">
        <v>0</v>
      </c>
      <c r="X431" s="17">
        <v>0</v>
      </c>
      <c r="Y431" s="17">
        <v>0</v>
      </c>
      <c r="Z431" s="17">
        <v>0</v>
      </c>
      <c r="AA431" s="17">
        <v>0</v>
      </c>
      <c r="AB431" s="17">
        <v>0</v>
      </c>
      <c r="AC431" s="17">
        <v>0</v>
      </c>
      <c r="AD431" s="29">
        <v>5522.3</v>
      </c>
      <c r="AE431" s="29">
        <v>5522.3</v>
      </c>
      <c r="AF431" s="29">
        <v>5522.3</v>
      </c>
    </row>
    <row r="432" spans="1:32" ht="18.75" x14ac:dyDescent="0.25">
      <c r="A432" s="11" t="s">
        <v>519</v>
      </c>
      <c r="B432" s="12" t="s">
        <v>520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3"/>
      <c r="R432" s="12"/>
      <c r="S432" s="12"/>
      <c r="T432" s="14">
        <v>15179.4</v>
      </c>
      <c r="U432" s="14">
        <v>0</v>
      </c>
      <c r="V432" s="14">
        <v>0</v>
      </c>
      <c r="W432" s="14">
        <v>0</v>
      </c>
      <c r="X432" s="14">
        <v>0</v>
      </c>
      <c r="Y432" s="14">
        <v>0</v>
      </c>
      <c r="Z432" s="14">
        <v>0</v>
      </c>
      <c r="AA432" s="14">
        <v>0</v>
      </c>
      <c r="AB432" s="14">
        <v>0</v>
      </c>
      <c r="AC432" s="14">
        <v>0</v>
      </c>
      <c r="AD432" s="28">
        <v>15179.4</v>
      </c>
      <c r="AE432" s="28">
        <v>0</v>
      </c>
      <c r="AF432" s="28">
        <v>0</v>
      </c>
    </row>
    <row r="433" spans="1:32" ht="31.5" x14ac:dyDescent="0.25">
      <c r="A433" s="15" t="s">
        <v>521</v>
      </c>
      <c r="B433" s="16" t="s">
        <v>522</v>
      </c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6"/>
      <c r="R433" s="16"/>
      <c r="S433" s="16"/>
      <c r="T433" s="17">
        <v>15179.4</v>
      </c>
      <c r="U433" s="17">
        <v>0</v>
      </c>
      <c r="V433" s="17">
        <v>0</v>
      </c>
      <c r="W433" s="17">
        <v>0</v>
      </c>
      <c r="X433" s="17">
        <v>0</v>
      </c>
      <c r="Y433" s="17">
        <v>0</v>
      </c>
      <c r="Z433" s="17">
        <v>0</v>
      </c>
      <c r="AA433" s="17">
        <v>0</v>
      </c>
      <c r="AB433" s="17">
        <v>0</v>
      </c>
      <c r="AC433" s="17">
        <v>0</v>
      </c>
      <c r="AD433" s="29">
        <v>15179.4</v>
      </c>
      <c r="AE433" s="29">
        <v>0</v>
      </c>
      <c r="AF433" s="29">
        <v>0</v>
      </c>
    </row>
    <row r="434" spans="1:32" ht="31.5" x14ac:dyDescent="0.25">
      <c r="A434" s="15" t="s">
        <v>36</v>
      </c>
      <c r="B434" s="16" t="s">
        <v>522</v>
      </c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6" t="s">
        <v>37</v>
      </c>
      <c r="R434" s="16"/>
      <c r="S434" s="16"/>
      <c r="T434" s="17">
        <v>15179.4</v>
      </c>
      <c r="U434" s="17">
        <v>0</v>
      </c>
      <c r="V434" s="17">
        <v>0</v>
      </c>
      <c r="W434" s="17">
        <v>0</v>
      </c>
      <c r="X434" s="17">
        <v>0</v>
      </c>
      <c r="Y434" s="17">
        <v>0</v>
      </c>
      <c r="Z434" s="17">
        <v>0</v>
      </c>
      <c r="AA434" s="17">
        <v>0</v>
      </c>
      <c r="AB434" s="17">
        <v>0</v>
      </c>
      <c r="AC434" s="17">
        <v>0</v>
      </c>
      <c r="AD434" s="29">
        <v>15179.4</v>
      </c>
      <c r="AE434" s="29">
        <v>0</v>
      </c>
      <c r="AF434" s="29">
        <v>0</v>
      </c>
    </row>
    <row r="435" spans="1:32" ht="47.25" x14ac:dyDescent="0.25">
      <c r="A435" s="7" t="s">
        <v>523</v>
      </c>
      <c r="B435" s="8" t="s">
        <v>524</v>
      </c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9"/>
      <c r="R435" s="8"/>
      <c r="S435" s="8"/>
      <c r="T435" s="10">
        <v>40694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  <c r="AC435" s="10">
        <v>0</v>
      </c>
      <c r="AD435" s="27">
        <v>40694</v>
      </c>
      <c r="AE435" s="27">
        <v>0</v>
      </c>
      <c r="AF435" s="27">
        <v>0</v>
      </c>
    </row>
    <row r="436" spans="1:32" ht="63" x14ac:dyDescent="0.25">
      <c r="A436" s="7" t="s">
        <v>525</v>
      </c>
      <c r="B436" s="8" t="s">
        <v>526</v>
      </c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9"/>
      <c r="R436" s="8"/>
      <c r="S436" s="8"/>
      <c r="T436" s="10">
        <v>40694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  <c r="AC436" s="10">
        <v>0</v>
      </c>
      <c r="AD436" s="27">
        <v>40694</v>
      </c>
      <c r="AE436" s="27">
        <v>0</v>
      </c>
      <c r="AF436" s="27">
        <v>0</v>
      </c>
    </row>
    <row r="437" spans="1:32" ht="18.75" x14ac:dyDescent="0.25">
      <c r="A437" s="11" t="s">
        <v>527</v>
      </c>
      <c r="B437" s="12" t="s">
        <v>528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3"/>
      <c r="R437" s="12"/>
      <c r="S437" s="12"/>
      <c r="T437" s="14">
        <v>40694</v>
      </c>
      <c r="U437" s="14">
        <v>0</v>
      </c>
      <c r="V437" s="14">
        <v>0</v>
      </c>
      <c r="W437" s="14">
        <v>0</v>
      </c>
      <c r="X437" s="14">
        <v>0</v>
      </c>
      <c r="Y437" s="14">
        <v>0</v>
      </c>
      <c r="Z437" s="14">
        <v>0</v>
      </c>
      <c r="AA437" s="14">
        <v>0</v>
      </c>
      <c r="AB437" s="14">
        <v>0</v>
      </c>
      <c r="AC437" s="14">
        <v>0</v>
      </c>
      <c r="AD437" s="28">
        <v>40694</v>
      </c>
      <c r="AE437" s="28">
        <v>0</v>
      </c>
      <c r="AF437" s="28">
        <v>0</v>
      </c>
    </row>
    <row r="438" spans="1:32" ht="31.5" x14ac:dyDescent="0.25">
      <c r="A438" s="15" t="s">
        <v>529</v>
      </c>
      <c r="B438" s="16" t="s">
        <v>530</v>
      </c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6"/>
      <c r="R438" s="16"/>
      <c r="S438" s="16"/>
      <c r="T438" s="17">
        <v>40694</v>
      </c>
      <c r="U438" s="17">
        <v>0</v>
      </c>
      <c r="V438" s="17">
        <v>0</v>
      </c>
      <c r="W438" s="17">
        <v>0</v>
      </c>
      <c r="X438" s="17">
        <v>0</v>
      </c>
      <c r="Y438" s="17">
        <v>0</v>
      </c>
      <c r="Z438" s="17">
        <v>0</v>
      </c>
      <c r="AA438" s="17">
        <v>0</v>
      </c>
      <c r="AB438" s="17">
        <v>0</v>
      </c>
      <c r="AC438" s="17">
        <v>0</v>
      </c>
      <c r="AD438" s="29">
        <v>40694</v>
      </c>
      <c r="AE438" s="29">
        <v>0</v>
      </c>
      <c r="AF438" s="29">
        <v>0</v>
      </c>
    </row>
    <row r="439" spans="1:32" ht="31.5" x14ac:dyDescent="0.25">
      <c r="A439" s="15" t="s">
        <v>195</v>
      </c>
      <c r="B439" s="16" t="s">
        <v>530</v>
      </c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6" t="s">
        <v>196</v>
      </c>
      <c r="R439" s="16"/>
      <c r="S439" s="16"/>
      <c r="T439" s="17">
        <v>40694</v>
      </c>
      <c r="U439" s="17">
        <v>0</v>
      </c>
      <c r="V439" s="17">
        <v>0</v>
      </c>
      <c r="W439" s="17">
        <v>0</v>
      </c>
      <c r="X439" s="17">
        <v>0</v>
      </c>
      <c r="Y439" s="17">
        <v>0</v>
      </c>
      <c r="Z439" s="17">
        <v>0</v>
      </c>
      <c r="AA439" s="17">
        <v>0</v>
      </c>
      <c r="AB439" s="17">
        <v>0</v>
      </c>
      <c r="AC439" s="17">
        <v>0</v>
      </c>
      <c r="AD439" s="29">
        <v>40694</v>
      </c>
      <c r="AE439" s="29">
        <v>0</v>
      </c>
      <c r="AF439" s="29">
        <v>0</v>
      </c>
    </row>
    <row r="440" spans="1:32" ht="18.75" x14ac:dyDescent="0.25">
      <c r="A440" s="7" t="s">
        <v>531</v>
      </c>
      <c r="B440" s="8" t="s">
        <v>532</v>
      </c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9"/>
      <c r="R440" s="8"/>
      <c r="S440" s="8"/>
      <c r="T440" s="10">
        <v>183988.9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0</v>
      </c>
      <c r="AB440" s="10">
        <v>0</v>
      </c>
      <c r="AC440" s="10">
        <v>0</v>
      </c>
      <c r="AD440" s="27">
        <v>183988.9</v>
      </c>
      <c r="AE440" s="27">
        <v>180936.9</v>
      </c>
      <c r="AF440" s="27">
        <v>181043.20000000001</v>
      </c>
    </row>
    <row r="441" spans="1:32" ht="18.75" x14ac:dyDescent="0.25">
      <c r="A441" s="7" t="s">
        <v>533</v>
      </c>
      <c r="B441" s="8" t="s">
        <v>534</v>
      </c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9"/>
      <c r="R441" s="8"/>
      <c r="S441" s="8"/>
      <c r="T441" s="10">
        <v>183988.9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0</v>
      </c>
      <c r="AC441" s="10">
        <v>0</v>
      </c>
      <c r="AD441" s="27">
        <v>183988.9</v>
      </c>
      <c r="AE441" s="27">
        <v>180936.9</v>
      </c>
      <c r="AF441" s="27">
        <v>181043.20000000001</v>
      </c>
    </row>
    <row r="442" spans="1:32" ht="18.75" x14ac:dyDescent="0.25">
      <c r="A442" s="11" t="s">
        <v>535</v>
      </c>
      <c r="B442" s="12" t="s">
        <v>536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3"/>
      <c r="R442" s="12"/>
      <c r="S442" s="12"/>
      <c r="T442" s="14">
        <v>112677.9</v>
      </c>
      <c r="U442" s="14">
        <v>0</v>
      </c>
      <c r="V442" s="14">
        <v>0</v>
      </c>
      <c r="W442" s="14">
        <v>0</v>
      </c>
      <c r="X442" s="14">
        <v>0</v>
      </c>
      <c r="Y442" s="14">
        <v>0</v>
      </c>
      <c r="Z442" s="14">
        <v>0</v>
      </c>
      <c r="AA442" s="14">
        <v>0</v>
      </c>
      <c r="AB442" s="14">
        <v>0</v>
      </c>
      <c r="AC442" s="14">
        <v>0</v>
      </c>
      <c r="AD442" s="28">
        <v>112677.9</v>
      </c>
      <c r="AE442" s="28">
        <v>109860.1</v>
      </c>
      <c r="AF442" s="28">
        <v>109860.1</v>
      </c>
    </row>
    <row r="443" spans="1:32" ht="31.5" x14ac:dyDescent="0.25">
      <c r="A443" s="15" t="s">
        <v>92</v>
      </c>
      <c r="B443" s="16" t="s">
        <v>537</v>
      </c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6"/>
      <c r="R443" s="16"/>
      <c r="S443" s="16"/>
      <c r="T443" s="17">
        <v>108766.6</v>
      </c>
      <c r="U443" s="17">
        <v>0</v>
      </c>
      <c r="V443" s="17">
        <v>0</v>
      </c>
      <c r="W443" s="17">
        <v>0</v>
      </c>
      <c r="X443" s="17">
        <v>0</v>
      </c>
      <c r="Y443" s="17">
        <v>0</v>
      </c>
      <c r="Z443" s="17">
        <v>0</v>
      </c>
      <c r="AA443" s="17">
        <v>0</v>
      </c>
      <c r="AB443" s="17">
        <v>0</v>
      </c>
      <c r="AC443" s="17">
        <v>0</v>
      </c>
      <c r="AD443" s="29">
        <v>108766.6</v>
      </c>
      <c r="AE443" s="29">
        <v>105948.8</v>
      </c>
      <c r="AF443" s="29">
        <v>105948.8</v>
      </c>
    </row>
    <row r="444" spans="1:32" ht="47.25" x14ac:dyDescent="0.25">
      <c r="A444" s="15" t="s">
        <v>34</v>
      </c>
      <c r="B444" s="16" t="s">
        <v>537</v>
      </c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6" t="s">
        <v>35</v>
      </c>
      <c r="R444" s="16"/>
      <c r="S444" s="16"/>
      <c r="T444" s="17">
        <v>92014.6</v>
      </c>
      <c r="U444" s="17">
        <v>0</v>
      </c>
      <c r="V444" s="17">
        <v>0</v>
      </c>
      <c r="W444" s="17">
        <v>0</v>
      </c>
      <c r="X444" s="17">
        <v>0</v>
      </c>
      <c r="Y444" s="17">
        <v>0</v>
      </c>
      <c r="Z444" s="17">
        <v>0</v>
      </c>
      <c r="AA444" s="17">
        <v>0</v>
      </c>
      <c r="AB444" s="17">
        <v>0</v>
      </c>
      <c r="AC444" s="17">
        <v>0</v>
      </c>
      <c r="AD444" s="29">
        <v>92014.6</v>
      </c>
      <c r="AE444" s="29">
        <v>92007.4</v>
      </c>
      <c r="AF444" s="29">
        <v>92007.4</v>
      </c>
    </row>
    <row r="445" spans="1:32" ht="31.5" x14ac:dyDescent="0.25">
      <c r="A445" s="15" t="s">
        <v>36</v>
      </c>
      <c r="B445" s="16" t="s">
        <v>537</v>
      </c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6" t="s">
        <v>37</v>
      </c>
      <c r="R445" s="16"/>
      <c r="S445" s="16"/>
      <c r="T445" s="17">
        <v>16742.400000000001</v>
      </c>
      <c r="U445" s="17">
        <v>0</v>
      </c>
      <c r="V445" s="17">
        <v>0</v>
      </c>
      <c r="W445" s="17">
        <v>0</v>
      </c>
      <c r="X445" s="17">
        <v>0</v>
      </c>
      <c r="Y445" s="17">
        <v>0</v>
      </c>
      <c r="Z445" s="17">
        <v>0</v>
      </c>
      <c r="AA445" s="17">
        <v>0</v>
      </c>
      <c r="AB445" s="17">
        <v>0</v>
      </c>
      <c r="AC445" s="17">
        <v>0</v>
      </c>
      <c r="AD445" s="29">
        <v>16742.400000000001</v>
      </c>
      <c r="AE445" s="29">
        <v>13933</v>
      </c>
      <c r="AF445" s="29">
        <v>13933</v>
      </c>
    </row>
    <row r="446" spans="1:32" ht="18.75" x14ac:dyDescent="0.25">
      <c r="A446" s="15" t="s">
        <v>38</v>
      </c>
      <c r="B446" s="16" t="s">
        <v>537</v>
      </c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6" t="s">
        <v>39</v>
      </c>
      <c r="R446" s="16"/>
      <c r="S446" s="16"/>
      <c r="T446" s="17">
        <v>9.6</v>
      </c>
      <c r="U446" s="17">
        <v>0</v>
      </c>
      <c r="V446" s="17">
        <v>0</v>
      </c>
      <c r="W446" s="17">
        <v>0</v>
      </c>
      <c r="X446" s="17">
        <v>0</v>
      </c>
      <c r="Y446" s="17">
        <v>0</v>
      </c>
      <c r="Z446" s="17">
        <v>0</v>
      </c>
      <c r="AA446" s="17">
        <v>0</v>
      </c>
      <c r="AB446" s="17">
        <v>0</v>
      </c>
      <c r="AC446" s="17">
        <v>0</v>
      </c>
      <c r="AD446" s="29">
        <v>9.6</v>
      </c>
      <c r="AE446" s="29">
        <v>8.4</v>
      </c>
      <c r="AF446" s="29">
        <v>8.4</v>
      </c>
    </row>
    <row r="447" spans="1:32" ht="18.75" x14ac:dyDescent="0.25">
      <c r="A447" s="15" t="s">
        <v>538</v>
      </c>
      <c r="B447" s="16" t="s">
        <v>539</v>
      </c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6"/>
      <c r="R447" s="16"/>
      <c r="S447" s="16"/>
      <c r="T447" s="17">
        <v>2500</v>
      </c>
      <c r="U447" s="17">
        <v>0</v>
      </c>
      <c r="V447" s="17">
        <v>0</v>
      </c>
      <c r="W447" s="17">
        <v>0</v>
      </c>
      <c r="X447" s="17">
        <v>0</v>
      </c>
      <c r="Y447" s="17">
        <v>0</v>
      </c>
      <c r="Z447" s="17">
        <v>0</v>
      </c>
      <c r="AA447" s="17">
        <v>0</v>
      </c>
      <c r="AB447" s="17">
        <v>0</v>
      </c>
      <c r="AC447" s="17">
        <v>0</v>
      </c>
      <c r="AD447" s="29">
        <v>2500</v>
      </c>
      <c r="AE447" s="29">
        <v>2500</v>
      </c>
      <c r="AF447" s="29">
        <v>2500</v>
      </c>
    </row>
    <row r="448" spans="1:32" ht="47.25" x14ac:dyDescent="0.25">
      <c r="A448" s="15" t="s">
        <v>34</v>
      </c>
      <c r="B448" s="16" t="s">
        <v>539</v>
      </c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6" t="s">
        <v>35</v>
      </c>
      <c r="R448" s="16"/>
      <c r="S448" s="16"/>
      <c r="T448" s="17">
        <v>2500</v>
      </c>
      <c r="U448" s="17">
        <v>0</v>
      </c>
      <c r="V448" s="17">
        <v>0</v>
      </c>
      <c r="W448" s="17">
        <v>0</v>
      </c>
      <c r="X448" s="17">
        <v>0</v>
      </c>
      <c r="Y448" s="17">
        <v>0</v>
      </c>
      <c r="Z448" s="17">
        <v>0</v>
      </c>
      <c r="AA448" s="17">
        <v>0</v>
      </c>
      <c r="AB448" s="17">
        <v>0</v>
      </c>
      <c r="AC448" s="17">
        <v>0</v>
      </c>
      <c r="AD448" s="29">
        <v>2500</v>
      </c>
      <c r="AE448" s="29">
        <v>2500</v>
      </c>
      <c r="AF448" s="29">
        <v>2500</v>
      </c>
    </row>
    <row r="449" spans="1:32" ht="18.75" x14ac:dyDescent="0.25">
      <c r="A449" s="15" t="s">
        <v>540</v>
      </c>
      <c r="B449" s="16" t="s">
        <v>541</v>
      </c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6"/>
      <c r="R449" s="16"/>
      <c r="S449" s="16"/>
      <c r="T449" s="17">
        <v>1411.3</v>
      </c>
      <c r="U449" s="17">
        <v>0</v>
      </c>
      <c r="V449" s="17">
        <v>0</v>
      </c>
      <c r="W449" s="17">
        <v>0</v>
      </c>
      <c r="X449" s="17">
        <v>0</v>
      </c>
      <c r="Y449" s="17">
        <v>0</v>
      </c>
      <c r="Z449" s="17">
        <v>0</v>
      </c>
      <c r="AA449" s="17">
        <v>0</v>
      </c>
      <c r="AB449" s="17">
        <v>0</v>
      </c>
      <c r="AC449" s="17">
        <v>0</v>
      </c>
      <c r="AD449" s="29">
        <v>1411.3</v>
      </c>
      <c r="AE449" s="29">
        <v>1411.3</v>
      </c>
      <c r="AF449" s="29">
        <v>1411.3</v>
      </c>
    </row>
    <row r="450" spans="1:32" ht="47.25" x14ac:dyDescent="0.25">
      <c r="A450" s="15" t="s">
        <v>34</v>
      </c>
      <c r="B450" s="16" t="s">
        <v>541</v>
      </c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6" t="s">
        <v>35</v>
      </c>
      <c r="R450" s="16"/>
      <c r="S450" s="16"/>
      <c r="T450" s="17">
        <v>1411.3</v>
      </c>
      <c r="U450" s="17">
        <v>0</v>
      </c>
      <c r="V450" s="17">
        <v>0</v>
      </c>
      <c r="W450" s="17">
        <v>0</v>
      </c>
      <c r="X450" s="17">
        <v>0</v>
      </c>
      <c r="Y450" s="17">
        <v>0</v>
      </c>
      <c r="Z450" s="17">
        <v>0</v>
      </c>
      <c r="AA450" s="17">
        <v>0</v>
      </c>
      <c r="AB450" s="17">
        <v>0</v>
      </c>
      <c r="AC450" s="17">
        <v>0</v>
      </c>
      <c r="AD450" s="29">
        <v>1411.3</v>
      </c>
      <c r="AE450" s="29">
        <v>1411.3</v>
      </c>
      <c r="AF450" s="29">
        <v>1411.3</v>
      </c>
    </row>
    <row r="451" spans="1:32" ht="18.75" x14ac:dyDescent="0.25">
      <c r="A451" s="11" t="s">
        <v>542</v>
      </c>
      <c r="B451" s="12" t="s">
        <v>543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3"/>
      <c r="R451" s="12"/>
      <c r="S451" s="12"/>
      <c r="T451" s="14">
        <v>51582.400000000001</v>
      </c>
      <c r="U451" s="14">
        <v>0</v>
      </c>
      <c r="V451" s="14">
        <v>0</v>
      </c>
      <c r="W451" s="14">
        <v>0</v>
      </c>
      <c r="X451" s="14">
        <v>0</v>
      </c>
      <c r="Y451" s="14">
        <v>0</v>
      </c>
      <c r="Z451" s="14">
        <v>0</v>
      </c>
      <c r="AA451" s="14">
        <v>0</v>
      </c>
      <c r="AB451" s="14">
        <v>0</v>
      </c>
      <c r="AC451" s="14">
        <v>0</v>
      </c>
      <c r="AD451" s="28">
        <v>51582.400000000001</v>
      </c>
      <c r="AE451" s="28">
        <v>51474.5</v>
      </c>
      <c r="AF451" s="28">
        <v>51474.5</v>
      </c>
    </row>
    <row r="452" spans="1:32" ht="31.5" x14ac:dyDescent="0.25">
      <c r="A452" s="15" t="s">
        <v>544</v>
      </c>
      <c r="B452" s="16" t="s">
        <v>545</v>
      </c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6"/>
      <c r="R452" s="16"/>
      <c r="S452" s="16"/>
      <c r="T452" s="17">
        <v>28237.4</v>
      </c>
      <c r="U452" s="17">
        <v>0</v>
      </c>
      <c r="V452" s="17">
        <v>0</v>
      </c>
      <c r="W452" s="17">
        <v>0</v>
      </c>
      <c r="X452" s="17">
        <v>0</v>
      </c>
      <c r="Y452" s="17">
        <v>0</v>
      </c>
      <c r="Z452" s="17">
        <v>0</v>
      </c>
      <c r="AA452" s="17">
        <v>0</v>
      </c>
      <c r="AB452" s="17">
        <v>0</v>
      </c>
      <c r="AC452" s="17">
        <v>0</v>
      </c>
      <c r="AD452" s="29">
        <v>28237.4</v>
      </c>
      <c r="AE452" s="29">
        <v>28139.1</v>
      </c>
      <c r="AF452" s="29">
        <v>28139.1</v>
      </c>
    </row>
    <row r="453" spans="1:32" ht="47.25" x14ac:dyDescent="0.25">
      <c r="A453" s="15" t="s">
        <v>34</v>
      </c>
      <c r="B453" s="16" t="s">
        <v>545</v>
      </c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6" t="s">
        <v>35</v>
      </c>
      <c r="R453" s="16"/>
      <c r="S453" s="16"/>
      <c r="T453" s="17">
        <v>27212.400000000001</v>
      </c>
      <c r="U453" s="17">
        <v>0</v>
      </c>
      <c r="V453" s="17">
        <v>0</v>
      </c>
      <c r="W453" s="17">
        <v>0</v>
      </c>
      <c r="X453" s="17">
        <v>0</v>
      </c>
      <c r="Y453" s="17">
        <v>0</v>
      </c>
      <c r="Z453" s="17">
        <v>0</v>
      </c>
      <c r="AA453" s="17">
        <v>0</v>
      </c>
      <c r="AB453" s="17">
        <v>0</v>
      </c>
      <c r="AC453" s="17">
        <v>0</v>
      </c>
      <c r="AD453" s="29">
        <v>27212.400000000001</v>
      </c>
      <c r="AE453" s="29">
        <v>27212.400000000001</v>
      </c>
      <c r="AF453" s="29">
        <v>27212.400000000001</v>
      </c>
    </row>
    <row r="454" spans="1:32" ht="31.5" x14ac:dyDescent="0.25">
      <c r="A454" s="15" t="s">
        <v>36</v>
      </c>
      <c r="B454" s="16" t="s">
        <v>545</v>
      </c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6" t="s">
        <v>37</v>
      </c>
      <c r="R454" s="16"/>
      <c r="S454" s="16"/>
      <c r="T454" s="17">
        <v>819</v>
      </c>
      <c r="U454" s="17">
        <v>0</v>
      </c>
      <c r="V454" s="17">
        <v>0</v>
      </c>
      <c r="W454" s="17">
        <v>0</v>
      </c>
      <c r="X454" s="17">
        <v>0</v>
      </c>
      <c r="Y454" s="17">
        <v>0</v>
      </c>
      <c r="Z454" s="17">
        <v>0</v>
      </c>
      <c r="AA454" s="17">
        <v>0</v>
      </c>
      <c r="AB454" s="17">
        <v>0</v>
      </c>
      <c r="AC454" s="17">
        <v>0</v>
      </c>
      <c r="AD454" s="29">
        <v>819</v>
      </c>
      <c r="AE454" s="29">
        <v>720.7</v>
      </c>
      <c r="AF454" s="29">
        <v>720.7</v>
      </c>
    </row>
    <row r="455" spans="1:32" ht="18.75" x14ac:dyDescent="0.25">
      <c r="A455" s="15" t="s">
        <v>38</v>
      </c>
      <c r="B455" s="16" t="s">
        <v>545</v>
      </c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6" t="s">
        <v>39</v>
      </c>
      <c r="R455" s="16"/>
      <c r="S455" s="16"/>
      <c r="T455" s="17">
        <v>206</v>
      </c>
      <c r="U455" s="17">
        <v>0</v>
      </c>
      <c r="V455" s="17">
        <v>0</v>
      </c>
      <c r="W455" s="17">
        <v>0</v>
      </c>
      <c r="X455" s="17">
        <v>0</v>
      </c>
      <c r="Y455" s="17">
        <v>0</v>
      </c>
      <c r="Z455" s="17">
        <v>0</v>
      </c>
      <c r="AA455" s="17">
        <v>0</v>
      </c>
      <c r="AB455" s="17">
        <v>0</v>
      </c>
      <c r="AC455" s="17">
        <v>0</v>
      </c>
      <c r="AD455" s="29">
        <v>206</v>
      </c>
      <c r="AE455" s="29">
        <v>206</v>
      </c>
      <c r="AF455" s="29">
        <v>206</v>
      </c>
    </row>
    <row r="456" spans="1:32" ht="31.5" x14ac:dyDescent="0.25">
      <c r="A456" s="15" t="s">
        <v>546</v>
      </c>
      <c r="B456" s="16" t="s">
        <v>547</v>
      </c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6"/>
      <c r="R456" s="16"/>
      <c r="S456" s="16"/>
      <c r="T456" s="17">
        <v>6095</v>
      </c>
      <c r="U456" s="17">
        <v>0</v>
      </c>
      <c r="V456" s="17">
        <v>0</v>
      </c>
      <c r="W456" s="17">
        <v>0</v>
      </c>
      <c r="X456" s="17">
        <v>0</v>
      </c>
      <c r="Y456" s="17">
        <v>0</v>
      </c>
      <c r="Z456" s="17">
        <v>0</v>
      </c>
      <c r="AA456" s="17">
        <v>0</v>
      </c>
      <c r="AB456" s="17">
        <v>0</v>
      </c>
      <c r="AC456" s="17">
        <v>0</v>
      </c>
      <c r="AD456" s="29">
        <v>6095</v>
      </c>
      <c r="AE456" s="29">
        <v>6095</v>
      </c>
      <c r="AF456" s="29">
        <v>6095</v>
      </c>
    </row>
    <row r="457" spans="1:32" ht="47.25" x14ac:dyDescent="0.25">
      <c r="A457" s="15" t="s">
        <v>34</v>
      </c>
      <c r="B457" s="16" t="s">
        <v>547</v>
      </c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6" t="s">
        <v>35</v>
      </c>
      <c r="R457" s="16"/>
      <c r="S457" s="16"/>
      <c r="T457" s="17">
        <v>5390.4</v>
      </c>
      <c r="U457" s="17">
        <v>0</v>
      </c>
      <c r="V457" s="17">
        <v>0</v>
      </c>
      <c r="W457" s="17">
        <v>0</v>
      </c>
      <c r="X457" s="17">
        <v>0</v>
      </c>
      <c r="Y457" s="17">
        <v>0</v>
      </c>
      <c r="Z457" s="17">
        <v>0</v>
      </c>
      <c r="AA457" s="17">
        <v>0</v>
      </c>
      <c r="AB457" s="17">
        <v>0</v>
      </c>
      <c r="AC457" s="17">
        <v>0</v>
      </c>
      <c r="AD457" s="29">
        <v>5390.4</v>
      </c>
      <c r="AE457" s="29">
        <v>5390.4</v>
      </c>
      <c r="AF457" s="29">
        <v>5390.4</v>
      </c>
    </row>
    <row r="458" spans="1:32" ht="31.5" x14ac:dyDescent="0.25">
      <c r="A458" s="15" t="s">
        <v>36</v>
      </c>
      <c r="B458" s="16" t="s">
        <v>547</v>
      </c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6" t="s">
        <v>37</v>
      </c>
      <c r="R458" s="16"/>
      <c r="S458" s="16"/>
      <c r="T458" s="17">
        <v>704.6</v>
      </c>
      <c r="U458" s="17">
        <v>0</v>
      </c>
      <c r="V458" s="17">
        <v>0</v>
      </c>
      <c r="W458" s="17">
        <v>0</v>
      </c>
      <c r="X458" s="17">
        <v>0</v>
      </c>
      <c r="Y458" s="17">
        <v>0</v>
      </c>
      <c r="Z458" s="17">
        <v>0</v>
      </c>
      <c r="AA458" s="17">
        <v>0</v>
      </c>
      <c r="AB458" s="17">
        <v>0</v>
      </c>
      <c r="AC458" s="17">
        <v>0</v>
      </c>
      <c r="AD458" s="29">
        <v>704.6</v>
      </c>
      <c r="AE458" s="29">
        <v>704.6</v>
      </c>
      <c r="AF458" s="29">
        <v>704.6</v>
      </c>
    </row>
    <row r="459" spans="1:32" ht="18.75" x14ac:dyDescent="0.25">
      <c r="A459" s="15" t="s">
        <v>548</v>
      </c>
      <c r="B459" s="16" t="s">
        <v>549</v>
      </c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6"/>
      <c r="R459" s="16"/>
      <c r="S459" s="16"/>
      <c r="T459" s="17">
        <v>2593.1999999999998</v>
      </c>
      <c r="U459" s="17">
        <v>0</v>
      </c>
      <c r="V459" s="17">
        <v>0</v>
      </c>
      <c r="W459" s="17">
        <v>0</v>
      </c>
      <c r="X459" s="17">
        <v>0</v>
      </c>
      <c r="Y459" s="17">
        <v>0</v>
      </c>
      <c r="Z459" s="17">
        <v>0</v>
      </c>
      <c r="AA459" s="17">
        <v>0</v>
      </c>
      <c r="AB459" s="17">
        <v>0</v>
      </c>
      <c r="AC459" s="17">
        <v>0</v>
      </c>
      <c r="AD459" s="29">
        <v>2593.1999999999998</v>
      </c>
      <c r="AE459" s="29">
        <v>2593.1999999999998</v>
      </c>
      <c r="AF459" s="29">
        <v>2593.1999999999998</v>
      </c>
    </row>
    <row r="460" spans="1:32" ht="47.25" x14ac:dyDescent="0.25">
      <c r="A460" s="15" t="s">
        <v>34</v>
      </c>
      <c r="B460" s="16" t="s">
        <v>549</v>
      </c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6" t="s">
        <v>35</v>
      </c>
      <c r="R460" s="16"/>
      <c r="S460" s="16"/>
      <c r="T460" s="17">
        <v>2593.1999999999998</v>
      </c>
      <c r="U460" s="17">
        <v>0</v>
      </c>
      <c r="V460" s="17">
        <v>0</v>
      </c>
      <c r="W460" s="17">
        <v>0</v>
      </c>
      <c r="X460" s="17">
        <v>0</v>
      </c>
      <c r="Y460" s="17">
        <v>0</v>
      </c>
      <c r="Z460" s="17">
        <v>0</v>
      </c>
      <c r="AA460" s="17">
        <v>0</v>
      </c>
      <c r="AB460" s="17">
        <v>0</v>
      </c>
      <c r="AC460" s="17">
        <v>0</v>
      </c>
      <c r="AD460" s="29">
        <v>2593.1999999999998</v>
      </c>
      <c r="AE460" s="29">
        <v>2593.1999999999998</v>
      </c>
      <c r="AF460" s="29">
        <v>2593.1999999999998</v>
      </c>
    </row>
    <row r="461" spans="1:32" ht="18.75" x14ac:dyDescent="0.25">
      <c r="A461" s="15" t="s">
        <v>550</v>
      </c>
      <c r="B461" s="16" t="s">
        <v>551</v>
      </c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6"/>
      <c r="R461" s="16"/>
      <c r="S461" s="16"/>
      <c r="T461" s="17">
        <v>14656.8</v>
      </c>
      <c r="U461" s="17">
        <v>0</v>
      </c>
      <c r="V461" s="17">
        <v>0</v>
      </c>
      <c r="W461" s="17">
        <v>0</v>
      </c>
      <c r="X461" s="17">
        <v>0</v>
      </c>
      <c r="Y461" s="17">
        <v>0</v>
      </c>
      <c r="Z461" s="17">
        <v>0</v>
      </c>
      <c r="AA461" s="17">
        <v>0</v>
      </c>
      <c r="AB461" s="17">
        <v>0</v>
      </c>
      <c r="AC461" s="17">
        <v>0</v>
      </c>
      <c r="AD461" s="29">
        <v>14656.8</v>
      </c>
      <c r="AE461" s="29">
        <v>14647.2</v>
      </c>
      <c r="AF461" s="29">
        <v>14647.2</v>
      </c>
    </row>
    <row r="462" spans="1:32" ht="47.25" x14ac:dyDescent="0.25">
      <c r="A462" s="15" t="s">
        <v>34</v>
      </c>
      <c r="B462" s="16" t="s">
        <v>551</v>
      </c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6" t="s">
        <v>35</v>
      </c>
      <c r="R462" s="16"/>
      <c r="S462" s="16"/>
      <c r="T462" s="17">
        <v>13181.9</v>
      </c>
      <c r="U462" s="17">
        <v>0</v>
      </c>
      <c r="V462" s="17">
        <v>0</v>
      </c>
      <c r="W462" s="17">
        <v>0</v>
      </c>
      <c r="X462" s="17">
        <v>0</v>
      </c>
      <c r="Y462" s="17">
        <v>0</v>
      </c>
      <c r="Z462" s="17">
        <v>0</v>
      </c>
      <c r="AA462" s="17">
        <v>0</v>
      </c>
      <c r="AB462" s="17">
        <v>0</v>
      </c>
      <c r="AC462" s="17">
        <v>0</v>
      </c>
      <c r="AD462" s="29">
        <v>13181.9</v>
      </c>
      <c r="AE462" s="29">
        <v>13181.9</v>
      </c>
      <c r="AF462" s="29">
        <v>13181.9</v>
      </c>
    </row>
    <row r="463" spans="1:32" ht="31.5" x14ac:dyDescent="0.25">
      <c r="A463" s="15" t="s">
        <v>36</v>
      </c>
      <c r="B463" s="16" t="s">
        <v>551</v>
      </c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6" t="s">
        <v>37</v>
      </c>
      <c r="R463" s="16"/>
      <c r="S463" s="16"/>
      <c r="T463" s="17">
        <v>1474.9</v>
      </c>
      <c r="U463" s="17">
        <v>0</v>
      </c>
      <c r="V463" s="17">
        <v>0</v>
      </c>
      <c r="W463" s="17">
        <v>0</v>
      </c>
      <c r="X463" s="17">
        <v>0</v>
      </c>
      <c r="Y463" s="17">
        <v>0</v>
      </c>
      <c r="Z463" s="17">
        <v>0</v>
      </c>
      <c r="AA463" s="17">
        <v>0</v>
      </c>
      <c r="AB463" s="17">
        <v>0</v>
      </c>
      <c r="AC463" s="17">
        <v>0</v>
      </c>
      <c r="AD463" s="29">
        <v>1474.9</v>
      </c>
      <c r="AE463" s="29">
        <v>1465.3</v>
      </c>
      <c r="AF463" s="29">
        <v>1465.3</v>
      </c>
    </row>
    <row r="464" spans="1:32" ht="31.5" x14ac:dyDescent="0.25">
      <c r="A464" s="11" t="s">
        <v>552</v>
      </c>
      <c r="B464" s="12" t="s">
        <v>553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3"/>
      <c r="R464" s="12"/>
      <c r="S464" s="12"/>
      <c r="T464" s="14">
        <v>5807.9</v>
      </c>
      <c r="U464" s="14">
        <v>0</v>
      </c>
      <c r="V464" s="14">
        <v>0</v>
      </c>
      <c r="W464" s="14">
        <v>0</v>
      </c>
      <c r="X464" s="14">
        <v>0</v>
      </c>
      <c r="Y464" s="14">
        <v>0</v>
      </c>
      <c r="Z464" s="14">
        <v>0</v>
      </c>
      <c r="AA464" s="14">
        <v>0</v>
      </c>
      <c r="AB464" s="14">
        <v>0</v>
      </c>
      <c r="AC464" s="14">
        <v>0</v>
      </c>
      <c r="AD464" s="28">
        <v>5807.9</v>
      </c>
      <c r="AE464" s="28">
        <v>5696</v>
      </c>
      <c r="AF464" s="28">
        <v>5802.3</v>
      </c>
    </row>
    <row r="465" spans="1:32" ht="63" x14ac:dyDescent="0.25">
      <c r="A465" s="15" t="s">
        <v>554</v>
      </c>
      <c r="B465" s="16" t="s">
        <v>555</v>
      </c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6"/>
      <c r="R465" s="16"/>
      <c r="S465" s="16"/>
      <c r="T465" s="17">
        <v>11.9</v>
      </c>
      <c r="U465" s="17">
        <v>0</v>
      </c>
      <c r="V465" s="17">
        <v>0</v>
      </c>
      <c r="W465" s="17">
        <v>0</v>
      </c>
      <c r="X465" s="17">
        <v>0</v>
      </c>
      <c r="Y465" s="17">
        <v>0</v>
      </c>
      <c r="Z465" s="17">
        <v>0</v>
      </c>
      <c r="AA465" s="17">
        <v>0</v>
      </c>
      <c r="AB465" s="17">
        <v>0</v>
      </c>
      <c r="AC465" s="17">
        <v>0</v>
      </c>
      <c r="AD465" s="29">
        <v>11.9</v>
      </c>
      <c r="AE465" s="29">
        <v>12.5</v>
      </c>
      <c r="AF465" s="29">
        <v>118.8</v>
      </c>
    </row>
    <row r="466" spans="1:32" ht="31.5" x14ac:dyDescent="0.25">
      <c r="A466" s="15" t="s">
        <v>36</v>
      </c>
      <c r="B466" s="16" t="s">
        <v>555</v>
      </c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6" t="s">
        <v>37</v>
      </c>
      <c r="R466" s="16"/>
      <c r="S466" s="16"/>
      <c r="T466" s="17">
        <v>11.9</v>
      </c>
      <c r="U466" s="17">
        <v>0</v>
      </c>
      <c r="V466" s="17">
        <v>0</v>
      </c>
      <c r="W466" s="17">
        <v>0</v>
      </c>
      <c r="X466" s="17">
        <v>0</v>
      </c>
      <c r="Y466" s="17">
        <v>0</v>
      </c>
      <c r="Z466" s="17">
        <v>0</v>
      </c>
      <c r="AA466" s="17">
        <v>0</v>
      </c>
      <c r="AB466" s="17">
        <v>0</v>
      </c>
      <c r="AC466" s="17">
        <v>0</v>
      </c>
      <c r="AD466" s="29">
        <v>11.9</v>
      </c>
      <c r="AE466" s="29">
        <v>12.5</v>
      </c>
      <c r="AF466" s="29">
        <v>118.8</v>
      </c>
    </row>
    <row r="467" spans="1:32" ht="31.5" x14ac:dyDescent="0.25">
      <c r="A467" s="15" t="s">
        <v>556</v>
      </c>
      <c r="B467" s="16" t="s">
        <v>557</v>
      </c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6"/>
      <c r="R467" s="16"/>
      <c r="S467" s="16"/>
      <c r="T467" s="17">
        <v>1098.5999999999999</v>
      </c>
      <c r="U467" s="17">
        <v>0</v>
      </c>
      <c r="V467" s="17">
        <v>0</v>
      </c>
      <c r="W467" s="17">
        <v>0</v>
      </c>
      <c r="X467" s="17">
        <v>0</v>
      </c>
      <c r="Y467" s="17">
        <v>0</v>
      </c>
      <c r="Z467" s="17">
        <v>0</v>
      </c>
      <c r="AA467" s="17">
        <v>0</v>
      </c>
      <c r="AB467" s="17">
        <v>0</v>
      </c>
      <c r="AC467" s="17">
        <v>0</v>
      </c>
      <c r="AD467" s="29">
        <v>1098.5999999999999</v>
      </c>
      <c r="AE467" s="29">
        <v>1098.5999999999999</v>
      </c>
      <c r="AF467" s="29">
        <v>1098.5999999999999</v>
      </c>
    </row>
    <row r="468" spans="1:32" ht="31.5" x14ac:dyDescent="0.25">
      <c r="A468" s="15" t="s">
        <v>36</v>
      </c>
      <c r="B468" s="16" t="s">
        <v>557</v>
      </c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6" t="s">
        <v>37</v>
      </c>
      <c r="R468" s="16"/>
      <c r="S468" s="16"/>
      <c r="T468" s="17">
        <v>1098.5999999999999</v>
      </c>
      <c r="U468" s="17">
        <v>0</v>
      </c>
      <c r="V468" s="17">
        <v>0</v>
      </c>
      <c r="W468" s="17">
        <v>0</v>
      </c>
      <c r="X468" s="17">
        <v>0</v>
      </c>
      <c r="Y468" s="17">
        <v>0</v>
      </c>
      <c r="Z468" s="17">
        <v>0</v>
      </c>
      <c r="AA468" s="17">
        <v>0</v>
      </c>
      <c r="AB468" s="17">
        <v>0</v>
      </c>
      <c r="AC468" s="17">
        <v>0</v>
      </c>
      <c r="AD468" s="29">
        <v>1098.5999999999999</v>
      </c>
      <c r="AE468" s="29">
        <v>1098.5999999999999</v>
      </c>
      <c r="AF468" s="29">
        <v>1098.5999999999999</v>
      </c>
    </row>
    <row r="469" spans="1:32" ht="31.5" x14ac:dyDescent="0.25">
      <c r="A469" s="15" t="s">
        <v>558</v>
      </c>
      <c r="B469" s="16" t="s">
        <v>559</v>
      </c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6"/>
      <c r="R469" s="16"/>
      <c r="S469" s="16"/>
      <c r="T469" s="17">
        <v>2975.7</v>
      </c>
      <c r="U469" s="17">
        <v>0</v>
      </c>
      <c r="V469" s="17">
        <v>0</v>
      </c>
      <c r="W469" s="17">
        <v>0</v>
      </c>
      <c r="X469" s="17">
        <v>0</v>
      </c>
      <c r="Y469" s="17">
        <v>0</v>
      </c>
      <c r="Z469" s="17">
        <v>0</v>
      </c>
      <c r="AA469" s="17">
        <v>0</v>
      </c>
      <c r="AB469" s="17">
        <v>0</v>
      </c>
      <c r="AC469" s="17">
        <v>0</v>
      </c>
      <c r="AD469" s="29">
        <v>2975.7</v>
      </c>
      <c r="AE469" s="29">
        <v>2863.2</v>
      </c>
      <c r="AF469" s="29">
        <v>2863.2</v>
      </c>
    </row>
    <row r="470" spans="1:32" ht="47.25" x14ac:dyDescent="0.25">
      <c r="A470" s="15" t="s">
        <v>34</v>
      </c>
      <c r="B470" s="16" t="s">
        <v>559</v>
      </c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6" t="s">
        <v>35</v>
      </c>
      <c r="R470" s="16"/>
      <c r="S470" s="16"/>
      <c r="T470" s="17">
        <v>2615.6</v>
      </c>
      <c r="U470" s="17">
        <v>0</v>
      </c>
      <c r="V470" s="17">
        <v>0</v>
      </c>
      <c r="W470" s="17">
        <v>0</v>
      </c>
      <c r="X470" s="17">
        <v>0</v>
      </c>
      <c r="Y470" s="17">
        <v>0</v>
      </c>
      <c r="Z470" s="17">
        <v>0</v>
      </c>
      <c r="AA470" s="17">
        <v>0</v>
      </c>
      <c r="AB470" s="17">
        <v>0</v>
      </c>
      <c r="AC470" s="17">
        <v>0</v>
      </c>
      <c r="AD470" s="29">
        <v>2615.6</v>
      </c>
      <c r="AE470" s="29">
        <v>2615.6</v>
      </c>
      <c r="AF470" s="29">
        <v>2615.6</v>
      </c>
    </row>
    <row r="471" spans="1:32" ht="31.5" x14ac:dyDescent="0.25">
      <c r="A471" s="15" t="s">
        <v>36</v>
      </c>
      <c r="B471" s="16" t="s">
        <v>559</v>
      </c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6" t="s">
        <v>37</v>
      </c>
      <c r="R471" s="16"/>
      <c r="S471" s="16"/>
      <c r="T471" s="17">
        <v>360.1</v>
      </c>
      <c r="U471" s="17">
        <v>0</v>
      </c>
      <c r="V471" s="17">
        <v>0</v>
      </c>
      <c r="W471" s="17">
        <v>0</v>
      </c>
      <c r="X471" s="17">
        <v>0</v>
      </c>
      <c r="Y471" s="17">
        <v>0</v>
      </c>
      <c r="Z471" s="17">
        <v>0</v>
      </c>
      <c r="AA471" s="17">
        <v>0</v>
      </c>
      <c r="AB471" s="17">
        <v>0</v>
      </c>
      <c r="AC471" s="17">
        <v>0</v>
      </c>
      <c r="AD471" s="29">
        <v>360.1</v>
      </c>
      <c r="AE471" s="29">
        <v>247.6</v>
      </c>
      <c r="AF471" s="29">
        <v>247.6</v>
      </c>
    </row>
    <row r="472" spans="1:32" ht="47.25" x14ac:dyDescent="0.25">
      <c r="A472" s="15" t="s">
        <v>560</v>
      </c>
      <c r="B472" s="16" t="s">
        <v>561</v>
      </c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6"/>
      <c r="R472" s="16"/>
      <c r="S472" s="16"/>
      <c r="T472" s="17">
        <v>638.70000000000005</v>
      </c>
      <c r="U472" s="17">
        <v>0</v>
      </c>
      <c r="V472" s="17">
        <v>0</v>
      </c>
      <c r="W472" s="17">
        <v>0</v>
      </c>
      <c r="X472" s="17">
        <v>0</v>
      </c>
      <c r="Y472" s="17">
        <v>0</v>
      </c>
      <c r="Z472" s="17">
        <v>0</v>
      </c>
      <c r="AA472" s="17">
        <v>0</v>
      </c>
      <c r="AB472" s="17">
        <v>0</v>
      </c>
      <c r="AC472" s="17">
        <v>0</v>
      </c>
      <c r="AD472" s="29">
        <v>638.70000000000005</v>
      </c>
      <c r="AE472" s="29">
        <v>638.70000000000005</v>
      </c>
      <c r="AF472" s="29">
        <v>638.70000000000005</v>
      </c>
    </row>
    <row r="473" spans="1:32" ht="47.25" x14ac:dyDescent="0.25">
      <c r="A473" s="15" t="s">
        <v>34</v>
      </c>
      <c r="B473" s="16" t="s">
        <v>561</v>
      </c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6" t="s">
        <v>35</v>
      </c>
      <c r="R473" s="16"/>
      <c r="S473" s="16"/>
      <c r="T473" s="17">
        <v>604.4</v>
      </c>
      <c r="U473" s="17">
        <v>0</v>
      </c>
      <c r="V473" s="17">
        <v>0</v>
      </c>
      <c r="W473" s="17">
        <v>0</v>
      </c>
      <c r="X473" s="17">
        <v>0</v>
      </c>
      <c r="Y473" s="17">
        <v>0</v>
      </c>
      <c r="Z473" s="17">
        <v>0</v>
      </c>
      <c r="AA473" s="17">
        <v>0</v>
      </c>
      <c r="AB473" s="17">
        <v>0</v>
      </c>
      <c r="AC473" s="17">
        <v>0</v>
      </c>
      <c r="AD473" s="29">
        <v>604.4</v>
      </c>
      <c r="AE473" s="29">
        <v>604.4</v>
      </c>
      <c r="AF473" s="29">
        <v>604.4</v>
      </c>
    </row>
    <row r="474" spans="1:32" ht="31.5" x14ac:dyDescent="0.25">
      <c r="A474" s="15" t="s">
        <v>36</v>
      </c>
      <c r="B474" s="16" t="s">
        <v>561</v>
      </c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6" t="s">
        <v>37</v>
      </c>
      <c r="R474" s="16"/>
      <c r="S474" s="16"/>
      <c r="T474" s="17">
        <v>34.299999999999997</v>
      </c>
      <c r="U474" s="17">
        <v>0</v>
      </c>
      <c r="V474" s="17">
        <v>0</v>
      </c>
      <c r="W474" s="17">
        <v>0</v>
      </c>
      <c r="X474" s="17">
        <v>0</v>
      </c>
      <c r="Y474" s="17">
        <v>0</v>
      </c>
      <c r="Z474" s="17">
        <v>0</v>
      </c>
      <c r="AA474" s="17">
        <v>0</v>
      </c>
      <c r="AB474" s="17">
        <v>0</v>
      </c>
      <c r="AC474" s="17">
        <v>0</v>
      </c>
      <c r="AD474" s="29">
        <v>34.299999999999997</v>
      </c>
      <c r="AE474" s="29">
        <v>34.299999999999997</v>
      </c>
      <c r="AF474" s="29">
        <v>34.299999999999997</v>
      </c>
    </row>
    <row r="475" spans="1:32" ht="47.25" x14ac:dyDescent="0.25">
      <c r="A475" s="15" t="s">
        <v>562</v>
      </c>
      <c r="B475" s="16" t="s">
        <v>563</v>
      </c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6"/>
      <c r="R475" s="16"/>
      <c r="S475" s="16"/>
      <c r="T475" s="17">
        <v>9.1</v>
      </c>
      <c r="U475" s="17">
        <v>0</v>
      </c>
      <c r="V475" s="17">
        <v>0</v>
      </c>
      <c r="W475" s="17">
        <v>0</v>
      </c>
      <c r="X475" s="17">
        <v>0</v>
      </c>
      <c r="Y475" s="17">
        <v>0</v>
      </c>
      <c r="Z475" s="17">
        <v>0</v>
      </c>
      <c r="AA475" s="17">
        <v>0</v>
      </c>
      <c r="AB475" s="17">
        <v>0</v>
      </c>
      <c r="AC475" s="17">
        <v>0</v>
      </c>
      <c r="AD475" s="29">
        <v>9.1</v>
      </c>
      <c r="AE475" s="29">
        <v>9.1</v>
      </c>
      <c r="AF475" s="29">
        <v>9.1</v>
      </c>
    </row>
    <row r="476" spans="1:32" ht="31.5" x14ac:dyDescent="0.25">
      <c r="A476" s="15" t="s">
        <v>36</v>
      </c>
      <c r="B476" s="16" t="s">
        <v>563</v>
      </c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6" t="s">
        <v>37</v>
      </c>
      <c r="R476" s="16"/>
      <c r="S476" s="16"/>
      <c r="T476" s="17">
        <v>9.1</v>
      </c>
      <c r="U476" s="17">
        <v>0</v>
      </c>
      <c r="V476" s="17">
        <v>0</v>
      </c>
      <c r="W476" s="17">
        <v>0</v>
      </c>
      <c r="X476" s="17">
        <v>0</v>
      </c>
      <c r="Y476" s="17">
        <v>0</v>
      </c>
      <c r="Z476" s="17">
        <v>0</v>
      </c>
      <c r="AA476" s="17">
        <v>0</v>
      </c>
      <c r="AB476" s="17">
        <v>0</v>
      </c>
      <c r="AC476" s="17">
        <v>0</v>
      </c>
      <c r="AD476" s="29">
        <v>9.1</v>
      </c>
      <c r="AE476" s="29">
        <v>9.1</v>
      </c>
      <c r="AF476" s="29">
        <v>9.1</v>
      </c>
    </row>
    <row r="477" spans="1:32" ht="47.25" x14ac:dyDescent="0.25">
      <c r="A477" s="15" t="s">
        <v>564</v>
      </c>
      <c r="B477" s="16" t="s">
        <v>565</v>
      </c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6"/>
      <c r="R477" s="16"/>
      <c r="S477" s="16"/>
      <c r="T477" s="17">
        <v>1046.5999999999999</v>
      </c>
      <c r="U477" s="17">
        <v>0</v>
      </c>
      <c r="V477" s="17">
        <v>0</v>
      </c>
      <c r="W477" s="17">
        <v>0</v>
      </c>
      <c r="X477" s="17">
        <v>0</v>
      </c>
      <c r="Y477" s="17">
        <v>0</v>
      </c>
      <c r="Z477" s="17">
        <v>0</v>
      </c>
      <c r="AA477" s="17">
        <v>0</v>
      </c>
      <c r="AB477" s="17">
        <v>0</v>
      </c>
      <c r="AC477" s="17">
        <v>0</v>
      </c>
      <c r="AD477" s="29">
        <v>1046.5999999999999</v>
      </c>
      <c r="AE477" s="29">
        <v>1046.5999999999999</v>
      </c>
      <c r="AF477" s="29">
        <v>1046.5999999999999</v>
      </c>
    </row>
    <row r="478" spans="1:32" ht="47.25" x14ac:dyDescent="0.25">
      <c r="A478" s="15" t="s">
        <v>34</v>
      </c>
      <c r="B478" s="16" t="s">
        <v>565</v>
      </c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6" t="s">
        <v>35</v>
      </c>
      <c r="R478" s="16"/>
      <c r="S478" s="16"/>
      <c r="T478" s="17">
        <v>1002</v>
      </c>
      <c r="U478" s="17">
        <v>0</v>
      </c>
      <c r="V478" s="17">
        <v>0</v>
      </c>
      <c r="W478" s="17">
        <v>0</v>
      </c>
      <c r="X478" s="17">
        <v>0</v>
      </c>
      <c r="Y478" s="17">
        <v>0</v>
      </c>
      <c r="Z478" s="17">
        <v>0</v>
      </c>
      <c r="AA478" s="17">
        <v>0</v>
      </c>
      <c r="AB478" s="17">
        <v>0</v>
      </c>
      <c r="AC478" s="17">
        <v>0</v>
      </c>
      <c r="AD478" s="29">
        <v>1002</v>
      </c>
      <c r="AE478" s="29">
        <v>1002</v>
      </c>
      <c r="AF478" s="29">
        <v>1002</v>
      </c>
    </row>
    <row r="479" spans="1:32" ht="31.5" x14ac:dyDescent="0.25">
      <c r="A479" s="15" t="s">
        <v>36</v>
      </c>
      <c r="B479" s="16" t="s">
        <v>565</v>
      </c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6" t="s">
        <v>37</v>
      </c>
      <c r="R479" s="16"/>
      <c r="S479" s="16"/>
      <c r="T479" s="17">
        <v>44.6</v>
      </c>
      <c r="U479" s="17">
        <v>0</v>
      </c>
      <c r="V479" s="17">
        <v>0</v>
      </c>
      <c r="W479" s="17">
        <v>0</v>
      </c>
      <c r="X479" s="17">
        <v>0</v>
      </c>
      <c r="Y479" s="17">
        <v>0</v>
      </c>
      <c r="Z479" s="17">
        <v>0</v>
      </c>
      <c r="AA479" s="17">
        <v>0</v>
      </c>
      <c r="AB479" s="17">
        <v>0</v>
      </c>
      <c r="AC479" s="17">
        <v>0</v>
      </c>
      <c r="AD479" s="29">
        <v>44.6</v>
      </c>
      <c r="AE479" s="29">
        <v>44.6</v>
      </c>
      <c r="AF479" s="29">
        <v>44.6</v>
      </c>
    </row>
    <row r="480" spans="1:32" ht="47.25" x14ac:dyDescent="0.25">
      <c r="A480" s="15" t="s">
        <v>566</v>
      </c>
      <c r="B480" s="16" t="s">
        <v>567</v>
      </c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6"/>
      <c r="R480" s="16"/>
      <c r="S480" s="16"/>
      <c r="T480" s="17">
        <v>27.3</v>
      </c>
      <c r="U480" s="17">
        <v>0</v>
      </c>
      <c r="V480" s="17">
        <v>0</v>
      </c>
      <c r="W480" s="17">
        <v>0</v>
      </c>
      <c r="X480" s="17">
        <v>0</v>
      </c>
      <c r="Y480" s="17">
        <v>0</v>
      </c>
      <c r="Z480" s="17">
        <v>0</v>
      </c>
      <c r="AA480" s="17">
        <v>0</v>
      </c>
      <c r="AB480" s="17">
        <v>0</v>
      </c>
      <c r="AC480" s="17">
        <v>0</v>
      </c>
      <c r="AD480" s="29">
        <v>27.3</v>
      </c>
      <c r="AE480" s="29">
        <v>27.3</v>
      </c>
      <c r="AF480" s="29">
        <v>27.3</v>
      </c>
    </row>
    <row r="481" spans="1:32" ht="18.75" x14ac:dyDescent="0.25">
      <c r="A481" s="15" t="s">
        <v>50</v>
      </c>
      <c r="B481" s="16" t="s">
        <v>567</v>
      </c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6" t="s">
        <v>51</v>
      </c>
      <c r="R481" s="16"/>
      <c r="S481" s="16"/>
      <c r="T481" s="17">
        <v>27.3</v>
      </c>
      <c r="U481" s="17">
        <v>0</v>
      </c>
      <c r="V481" s="17">
        <v>0</v>
      </c>
      <c r="W481" s="17">
        <v>0</v>
      </c>
      <c r="X481" s="17">
        <v>0</v>
      </c>
      <c r="Y481" s="17">
        <v>0</v>
      </c>
      <c r="Z481" s="17">
        <v>0</v>
      </c>
      <c r="AA481" s="17">
        <v>0</v>
      </c>
      <c r="AB481" s="17">
        <v>0</v>
      </c>
      <c r="AC481" s="17">
        <v>0</v>
      </c>
      <c r="AD481" s="29">
        <v>27.3</v>
      </c>
      <c r="AE481" s="29">
        <v>27.3</v>
      </c>
      <c r="AF481" s="29">
        <v>27.3</v>
      </c>
    </row>
    <row r="482" spans="1:32" ht="18.75" x14ac:dyDescent="0.25">
      <c r="A482" s="11" t="s">
        <v>568</v>
      </c>
      <c r="B482" s="12" t="s">
        <v>569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3"/>
      <c r="R482" s="12"/>
      <c r="S482" s="12"/>
      <c r="T482" s="14">
        <v>13920.7</v>
      </c>
      <c r="U482" s="14">
        <v>0</v>
      </c>
      <c r="V482" s="14">
        <v>0</v>
      </c>
      <c r="W482" s="14">
        <v>0</v>
      </c>
      <c r="X482" s="14">
        <v>0</v>
      </c>
      <c r="Y482" s="14">
        <v>0</v>
      </c>
      <c r="Z482" s="14">
        <v>0</v>
      </c>
      <c r="AA482" s="14">
        <v>0</v>
      </c>
      <c r="AB482" s="14">
        <v>0</v>
      </c>
      <c r="AC482" s="14">
        <v>0</v>
      </c>
      <c r="AD482" s="28">
        <v>13920.7</v>
      </c>
      <c r="AE482" s="28">
        <v>13906.3</v>
      </c>
      <c r="AF482" s="28">
        <v>13906.3</v>
      </c>
    </row>
    <row r="483" spans="1:32" ht="18.75" x14ac:dyDescent="0.25">
      <c r="A483" s="15" t="s">
        <v>570</v>
      </c>
      <c r="B483" s="16" t="s">
        <v>571</v>
      </c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6"/>
      <c r="R483" s="16"/>
      <c r="S483" s="16"/>
      <c r="T483" s="17">
        <v>3000</v>
      </c>
      <c r="U483" s="17">
        <v>0</v>
      </c>
      <c r="V483" s="17">
        <v>0</v>
      </c>
      <c r="W483" s="17">
        <v>0</v>
      </c>
      <c r="X483" s="17">
        <v>0</v>
      </c>
      <c r="Y483" s="17">
        <v>0</v>
      </c>
      <c r="Z483" s="17">
        <v>0</v>
      </c>
      <c r="AA483" s="17">
        <v>0</v>
      </c>
      <c r="AB483" s="17">
        <v>0</v>
      </c>
      <c r="AC483" s="17">
        <v>0</v>
      </c>
      <c r="AD483" s="29">
        <v>3000</v>
      </c>
      <c r="AE483" s="29">
        <v>3000</v>
      </c>
      <c r="AF483" s="29">
        <v>3000</v>
      </c>
    </row>
    <row r="484" spans="1:32" ht="18.75" x14ac:dyDescent="0.25">
      <c r="A484" s="15" t="s">
        <v>38</v>
      </c>
      <c r="B484" s="16" t="s">
        <v>571</v>
      </c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6" t="s">
        <v>39</v>
      </c>
      <c r="R484" s="16"/>
      <c r="S484" s="16"/>
      <c r="T484" s="17">
        <v>3000</v>
      </c>
      <c r="U484" s="17">
        <v>0</v>
      </c>
      <c r="V484" s="17">
        <v>0</v>
      </c>
      <c r="W484" s="17">
        <v>0</v>
      </c>
      <c r="X484" s="17">
        <v>0</v>
      </c>
      <c r="Y484" s="17">
        <v>0</v>
      </c>
      <c r="Z484" s="17">
        <v>0</v>
      </c>
      <c r="AA484" s="17">
        <v>0</v>
      </c>
      <c r="AB484" s="17">
        <v>0</v>
      </c>
      <c r="AC484" s="17">
        <v>0</v>
      </c>
      <c r="AD484" s="29">
        <v>3000</v>
      </c>
      <c r="AE484" s="29">
        <v>3000</v>
      </c>
      <c r="AF484" s="29">
        <v>3000</v>
      </c>
    </row>
    <row r="485" spans="1:32" ht="18.75" x14ac:dyDescent="0.25">
      <c r="A485" s="15" t="s">
        <v>572</v>
      </c>
      <c r="B485" s="16" t="s">
        <v>573</v>
      </c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6"/>
      <c r="R485" s="16"/>
      <c r="S485" s="16"/>
      <c r="T485" s="17">
        <v>113.4</v>
      </c>
      <c r="U485" s="17">
        <v>0</v>
      </c>
      <c r="V485" s="17">
        <v>0</v>
      </c>
      <c r="W485" s="17">
        <v>0</v>
      </c>
      <c r="X485" s="17">
        <v>0</v>
      </c>
      <c r="Y485" s="17">
        <v>0</v>
      </c>
      <c r="Z485" s="17">
        <v>0</v>
      </c>
      <c r="AA485" s="17">
        <v>0</v>
      </c>
      <c r="AB485" s="17">
        <v>0</v>
      </c>
      <c r="AC485" s="17">
        <v>0</v>
      </c>
      <c r="AD485" s="29">
        <v>113.4</v>
      </c>
      <c r="AE485" s="29">
        <v>113.4</v>
      </c>
      <c r="AF485" s="29">
        <v>113.4</v>
      </c>
    </row>
    <row r="486" spans="1:32" ht="31.5" x14ac:dyDescent="0.25">
      <c r="A486" s="15" t="s">
        <v>36</v>
      </c>
      <c r="B486" s="16" t="s">
        <v>573</v>
      </c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6" t="s">
        <v>37</v>
      </c>
      <c r="R486" s="16"/>
      <c r="S486" s="16"/>
      <c r="T486" s="17">
        <v>113.4</v>
      </c>
      <c r="U486" s="17">
        <v>0</v>
      </c>
      <c r="V486" s="17">
        <v>0</v>
      </c>
      <c r="W486" s="17">
        <v>0</v>
      </c>
      <c r="X486" s="17">
        <v>0</v>
      </c>
      <c r="Y486" s="17">
        <v>0</v>
      </c>
      <c r="Z486" s="17">
        <v>0</v>
      </c>
      <c r="AA486" s="17">
        <v>0</v>
      </c>
      <c r="AB486" s="17">
        <v>0</v>
      </c>
      <c r="AC486" s="17">
        <v>0</v>
      </c>
      <c r="AD486" s="29">
        <v>113.4</v>
      </c>
      <c r="AE486" s="29">
        <v>113.4</v>
      </c>
      <c r="AF486" s="29">
        <v>113.4</v>
      </c>
    </row>
    <row r="487" spans="1:32" ht="18.75" x14ac:dyDescent="0.25">
      <c r="A487" s="15" t="s">
        <v>574</v>
      </c>
      <c r="B487" s="16" t="s">
        <v>575</v>
      </c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6"/>
      <c r="R487" s="16"/>
      <c r="S487" s="16"/>
      <c r="T487" s="17">
        <v>614.4</v>
      </c>
      <c r="U487" s="17">
        <v>0</v>
      </c>
      <c r="V487" s="17">
        <v>0</v>
      </c>
      <c r="W487" s="17">
        <v>0</v>
      </c>
      <c r="X487" s="17">
        <v>0</v>
      </c>
      <c r="Y487" s="17">
        <v>0</v>
      </c>
      <c r="Z487" s="17">
        <v>0</v>
      </c>
      <c r="AA487" s="17">
        <v>0</v>
      </c>
      <c r="AB487" s="17">
        <v>0</v>
      </c>
      <c r="AC487" s="17">
        <v>0</v>
      </c>
      <c r="AD487" s="29">
        <v>614.4</v>
      </c>
      <c r="AE487" s="29">
        <v>600</v>
      </c>
      <c r="AF487" s="29">
        <v>600</v>
      </c>
    </row>
    <row r="488" spans="1:32" ht="31.5" x14ac:dyDescent="0.25">
      <c r="A488" s="15" t="s">
        <v>36</v>
      </c>
      <c r="B488" s="16" t="s">
        <v>575</v>
      </c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6" t="s">
        <v>37</v>
      </c>
      <c r="R488" s="16"/>
      <c r="S488" s="16"/>
      <c r="T488" s="17">
        <v>14.4</v>
      </c>
      <c r="U488" s="17">
        <v>0</v>
      </c>
      <c r="V488" s="17">
        <v>0</v>
      </c>
      <c r="W488" s="17">
        <v>0</v>
      </c>
      <c r="X488" s="17">
        <v>0</v>
      </c>
      <c r="Y488" s="17">
        <v>0</v>
      </c>
      <c r="Z488" s="17">
        <v>0</v>
      </c>
      <c r="AA488" s="17">
        <v>0</v>
      </c>
      <c r="AB488" s="17">
        <v>0</v>
      </c>
      <c r="AC488" s="17">
        <v>0</v>
      </c>
      <c r="AD488" s="29">
        <v>14.4</v>
      </c>
      <c r="AE488" s="29">
        <v>0</v>
      </c>
      <c r="AF488" s="29">
        <v>0</v>
      </c>
    </row>
    <row r="489" spans="1:32" ht="18.75" x14ac:dyDescent="0.25">
      <c r="A489" s="15" t="s">
        <v>38</v>
      </c>
      <c r="B489" s="16" t="s">
        <v>575</v>
      </c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6" t="s">
        <v>39</v>
      </c>
      <c r="R489" s="16"/>
      <c r="S489" s="16"/>
      <c r="T489" s="17">
        <v>600</v>
      </c>
      <c r="U489" s="17">
        <v>0</v>
      </c>
      <c r="V489" s="17">
        <v>0</v>
      </c>
      <c r="W489" s="17">
        <v>0</v>
      </c>
      <c r="X489" s="17">
        <v>0</v>
      </c>
      <c r="Y489" s="17">
        <v>0</v>
      </c>
      <c r="Z489" s="17">
        <v>0</v>
      </c>
      <c r="AA489" s="17">
        <v>0</v>
      </c>
      <c r="AB489" s="17">
        <v>0</v>
      </c>
      <c r="AC489" s="17">
        <v>0</v>
      </c>
      <c r="AD489" s="29">
        <v>600</v>
      </c>
      <c r="AE489" s="29">
        <v>600</v>
      </c>
      <c r="AF489" s="29">
        <v>600</v>
      </c>
    </row>
    <row r="490" spans="1:32" ht="18.75" x14ac:dyDescent="0.25">
      <c r="A490" s="15" t="s">
        <v>576</v>
      </c>
      <c r="B490" s="16" t="s">
        <v>577</v>
      </c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6"/>
      <c r="R490" s="16"/>
      <c r="S490" s="16"/>
      <c r="T490" s="17">
        <v>310</v>
      </c>
      <c r="U490" s="17">
        <v>0</v>
      </c>
      <c r="V490" s="17">
        <v>0</v>
      </c>
      <c r="W490" s="17">
        <v>0</v>
      </c>
      <c r="X490" s="17">
        <v>0</v>
      </c>
      <c r="Y490" s="17">
        <v>0</v>
      </c>
      <c r="Z490" s="17">
        <v>0</v>
      </c>
      <c r="AA490" s="17">
        <v>0</v>
      </c>
      <c r="AB490" s="17">
        <v>0</v>
      </c>
      <c r="AC490" s="17">
        <v>0</v>
      </c>
      <c r="AD490" s="29">
        <v>310</v>
      </c>
      <c r="AE490" s="29">
        <v>310</v>
      </c>
      <c r="AF490" s="29">
        <v>310</v>
      </c>
    </row>
    <row r="491" spans="1:32" ht="31.5" x14ac:dyDescent="0.25">
      <c r="A491" s="15" t="s">
        <v>36</v>
      </c>
      <c r="B491" s="16" t="s">
        <v>577</v>
      </c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6" t="s">
        <v>37</v>
      </c>
      <c r="R491" s="16"/>
      <c r="S491" s="16"/>
      <c r="T491" s="17">
        <v>310</v>
      </c>
      <c r="U491" s="17">
        <v>0</v>
      </c>
      <c r="V491" s="17">
        <v>0</v>
      </c>
      <c r="W491" s="17">
        <v>0</v>
      </c>
      <c r="X491" s="17">
        <v>0</v>
      </c>
      <c r="Y491" s="17">
        <v>0</v>
      </c>
      <c r="Z491" s="17">
        <v>0</v>
      </c>
      <c r="AA491" s="17">
        <v>0</v>
      </c>
      <c r="AB491" s="17">
        <v>0</v>
      </c>
      <c r="AC491" s="17">
        <v>0</v>
      </c>
      <c r="AD491" s="29">
        <v>310</v>
      </c>
      <c r="AE491" s="29">
        <v>310</v>
      </c>
      <c r="AF491" s="29">
        <v>310</v>
      </c>
    </row>
    <row r="492" spans="1:32" ht="18.75" x14ac:dyDescent="0.25">
      <c r="A492" s="15" t="s">
        <v>578</v>
      </c>
      <c r="B492" s="16" t="s">
        <v>579</v>
      </c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6"/>
      <c r="R492" s="16"/>
      <c r="S492" s="16"/>
      <c r="T492" s="17">
        <v>434.6</v>
      </c>
      <c r="U492" s="17">
        <v>0</v>
      </c>
      <c r="V492" s="17">
        <v>0</v>
      </c>
      <c r="W492" s="17">
        <v>0</v>
      </c>
      <c r="X492" s="17">
        <v>0</v>
      </c>
      <c r="Y492" s="17">
        <v>0</v>
      </c>
      <c r="Z492" s="17">
        <v>0</v>
      </c>
      <c r="AA492" s="17">
        <v>0</v>
      </c>
      <c r="AB492" s="17">
        <v>0</v>
      </c>
      <c r="AC492" s="17">
        <v>0</v>
      </c>
      <c r="AD492" s="29">
        <v>434.6</v>
      </c>
      <c r="AE492" s="29">
        <v>434.6</v>
      </c>
      <c r="AF492" s="29">
        <v>434.6</v>
      </c>
    </row>
    <row r="493" spans="1:32" ht="31.5" x14ac:dyDescent="0.25">
      <c r="A493" s="15" t="s">
        <v>36</v>
      </c>
      <c r="B493" s="16" t="s">
        <v>579</v>
      </c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6" t="s">
        <v>37</v>
      </c>
      <c r="R493" s="16"/>
      <c r="S493" s="16"/>
      <c r="T493" s="17">
        <v>58.6</v>
      </c>
      <c r="U493" s="17">
        <v>0</v>
      </c>
      <c r="V493" s="17">
        <v>0</v>
      </c>
      <c r="W493" s="17">
        <v>0</v>
      </c>
      <c r="X493" s="17">
        <v>0</v>
      </c>
      <c r="Y493" s="17">
        <v>0</v>
      </c>
      <c r="Z493" s="17">
        <v>0</v>
      </c>
      <c r="AA493" s="17">
        <v>0</v>
      </c>
      <c r="AB493" s="17">
        <v>0</v>
      </c>
      <c r="AC493" s="17">
        <v>0</v>
      </c>
      <c r="AD493" s="29">
        <v>58.6</v>
      </c>
      <c r="AE493" s="29">
        <v>58.6</v>
      </c>
      <c r="AF493" s="29">
        <v>58.6</v>
      </c>
    </row>
    <row r="494" spans="1:32" ht="31.5" x14ac:dyDescent="0.25">
      <c r="A494" s="15" t="s">
        <v>30</v>
      </c>
      <c r="B494" s="16" t="s">
        <v>579</v>
      </c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6" t="s">
        <v>31</v>
      </c>
      <c r="R494" s="16"/>
      <c r="S494" s="16"/>
      <c r="T494" s="17">
        <v>376</v>
      </c>
      <c r="U494" s="17">
        <v>0</v>
      </c>
      <c r="V494" s="17">
        <v>0</v>
      </c>
      <c r="W494" s="17">
        <v>0</v>
      </c>
      <c r="X494" s="17">
        <v>0</v>
      </c>
      <c r="Y494" s="17">
        <v>0</v>
      </c>
      <c r="Z494" s="17">
        <v>0</v>
      </c>
      <c r="AA494" s="17">
        <v>0</v>
      </c>
      <c r="AB494" s="17">
        <v>0</v>
      </c>
      <c r="AC494" s="17">
        <v>0</v>
      </c>
      <c r="AD494" s="29">
        <v>376</v>
      </c>
      <c r="AE494" s="29">
        <v>376</v>
      </c>
      <c r="AF494" s="29">
        <v>376</v>
      </c>
    </row>
    <row r="495" spans="1:32" ht="31.5" x14ac:dyDescent="0.25">
      <c r="A495" s="15" t="s">
        <v>580</v>
      </c>
      <c r="B495" s="16" t="s">
        <v>581</v>
      </c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6"/>
      <c r="R495" s="16"/>
      <c r="S495" s="16"/>
      <c r="T495" s="17">
        <v>9448.2999999999993</v>
      </c>
      <c r="U495" s="17">
        <v>0</v>
      </c>
      <c r="V495" s="17">
        <v>0</v>
      </c>
      <c r="W495" s="17">
        <v>0</v>
      </c>
      <c r="X495" s="17">
        <v>0</v>
      </c>
      <c r="Y495" s="17">
        <v>0</v>
      </c>
      <c r="Z495" s="17">
        <v>0</v>
      </c>
      <c r="AA495" s="17">
        <v>0</v>
      </c>
      <c r="AB495" s="17">
        <v>0</v>
      </c>
      <c r="AC495" s="17">
        <v>0</v>
      </c>
      <c r="AD495" s="29">
        <v>9448.2999999999993</v>
      </c>
      <c r="AE495" s="29">
        <v>9448.2999999999993</v>
      </c>
      <c r="AF495" s="29">
        <v>9448.2999999999993</v>
      </c>
    </row>
    <row r="496" spans="1:32" ht="18.75" x14ac:dyDescent="0.25">
      <c r="A496" s="15" t="s">
        <v>50</v>
      </c>
      <c r="B496" s="16" t="s">
        <v>581</v>
      </c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6" t="s">
        <v>51</v>
      </c>
      <c r="R496" s="16"/>
      <c r="S496" s="16"/>
      <c r="T496" s="17">
        <v>9448.2999999999993</v>
      </c>
      <c r="U496" s="17">
        <v>0</v>
      </c>
      <c r="V496" s="17">
        <v>0</v>
      </c>
      <c r="W496" s="17">
        <v>0</v>
      </c>
      <c r="X496" s="17">
        <v>0</v>
      </c>
      <c r="Y496" s="17">
        <v>0</v>
      </c>
      <c r="Z496" s="17">
        <v>0</v>
      </c>
      <c r="AA496" s="17">
        <v>0</v>
      </c>
      <c r="AB496" s="17">
        <v>0</v>
      </c>
      <c r="AC496" s="17">
        <v>0</v>
      </c>
      <c r="AD496" s="29">
        <v>9448.2999999999993</v>
      </c>
      <c r="AE496" s="29">
        <v>9448.2999999999993</v>
      </c>
      <c r="AF496" s="29">
        <v>9448.2999999999993</v>
      </c>
    </row>
  </sheetData>
  <mergeCells count="18">
    <mergeCell ref="W6:W7"/>
    <mergeCell ref="AC6:AC7"/>
    <mergeCell ref="X6:X7"/>
    <mergeCell ref="Z6:Z7"/>
    <mergeCell ref="B7:P7"/>
    <mergeCell ref="U6:U7"/>
    <mergeCell ref="AD2:AF2"/>
    <mergeCell ref="AD6:AD7"/>
    <mergeCell ref="AF6:AF7"/>
    <mergeCell ref="A4:AD4"/>
    <mergeCell ref="A6:A7"/>
    <mergeCell ref="T6:T7"/>
    <mergeCell ref="Y6:Y7"/>
    <mergeCell ref="V6:V7"/>
    <mergeCell ref="B6:Q6"/>
    <mergeCell ref="AE6:AE7"/>
    <mergeCell ref="AA6:AA7"/>
    <mergeCell ref="AB6:AB7"/>
  </mergeCells>
  <pageMargins left="0.39370078740157483" right="0.19685039370078741" top="0.39370078740157483" bottom="0.39370078740157483" header="0" footer="0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rep:2.56.0.220</dc:description>
  <cp:lastModifiedBy>Admin</cp:lastModifiedBy>
  <cp:lastPrinted>2023-11-10T10:45:07Z</cp:lastPrinted>
  <dcterms:created xsi:type="dcterms:W3CDTF">2023-11-10T07:54:03Z</dcterms:created>
  <dcterms:modified xsi:type="dcterms:W3CDTF">2023-11-14T11:20:29Z</dcterms:modified>
</cp:coreProperties>
</file>