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70" windowHeight="8700" activeTab="2"/>
  </bookViews>
  <sheets>
    <sheet name="кцср" sheetId="12" r:id="rId1"/>
    <sheet name="квср" sheetId="10" r:id="rId2"/>
    <sheet name="раздел" sheetId="15" r:id="rId3"/>
  </sheets>
  <calcPr calcId="124519"/>
</workbook>
</file>

<file path=xl/calcChain.xml><?xml version="1.0" encoding="utf-8"?>
<calcChain xmlns="http://schemas.openxmlformats.org/spreadsheetml/2006/main">
  <c r="H200" i="10"/>
  <c r="I200"/>
  <c r="G200"/>
  <c r="E394" i="12"/>
  <c r="F394"/>
  <c r="D394"/>
  <c r="F114" i="15"/>
  <c r="G114"/>
  <c r="E114"/>
  <c r="F101"/>
  <c r="G101"/>
  <c r="E101"/>
  <c r="F94"/>
  <c r="G94"/>
  <c r="E94"/>
  <c r="F75"/>
  <c r="G75"/>
  <c r="E75"/>
  <c r="F69"/>
  <c r="G69"/>
  <c r="E69"/>
  <c r="F57"/>
  <c r="G57"/>
  <c r="E57"/>
  <c r="F42"/>
  <c r="G42"/>
  <c r="E42"/>
  <c r="F32"/>
  <c r="G32"/>
  <c r="E32"/>
  <c r="F11"/>
  <c r="G11"/>
  <c r="G10" s="1"/>
  <c r="E11"/>
  <c r="G630" i="10"/>
  <c r="G628"/>
  <c r="G627"/>
  <c r="H668"/>
  <c r="I668"/>
  <c r="G668"/>
  <c r="I715"/>
  <c r="I712" s="1"/>
  <c r="I711" s="1"/>
  <c r="I710" s="1"/>
  <c r="I709" s="1"/>
  <c r="I708" s="1"/>
  <c r="H715"/>
  <c r="H712" s="1"/>
  <c r="H711" s="1"/>
  <c r="H710" s="1"/>
  <c r="H709" s="1"/>
  <c r="H708" s="1"/>
  <c r="G715"/>
  <c r="G712" s="1"/>
  <c r="G711" s="1"/>
  <c r="G710" s="1"/>
  <c r="G709" s="1"/>
  <c r="G667"/>
  <c r="G666" s="1"/>
  <c r="H667"/>
  <c r="H666" s="1"/>
  <c r="I667"/>
  <c r="I666" s="1"/>
  <c r="H673"/>
  <c r="I673"/>
  <c r="G673"/>
  <c r="H675"/>
  <c r="I675"/>
  <c r="G675"/>
  <c r="H695"/>
  <c r="I695"/>
  <c r="G695"/>
  <c r="H697"/>
  <c r="I697"/>
  <c r="G697"/>
  <c r="I705"/>
  <c r="H705"/>
  <c r="G705"/>
  <c r="I702"/>
  <c r="H702"/>
  <c r="G702"/>
  <c r="I699"/>
  <c r="H699"/>
  <c r="G699"/>
  <c r="I690"/>
  <c r="H690"/>
  <c r="G690"/>
  <c r="I686"/>
  <c r="H686"/>
  <c r="H685" s="1"/>
  <c r="G686"/>
  <c r="G685" s="1"/>
  <c r="I681"/>
  <c r="H681"/>
  <c r="H680" s="1"/>
  <c r="H679" s="1"/>
  <c r="G681"/>
  <c r="I680"/>
  <c r="I679" s="1"/>
  <c r="G680"/>
  <c r="G679" s="1"/>
  <c r="H654"/>
  <c r="I654"/>
  <c r="G654"/>
  <c r="I656"/>
  <c r="H656"/>
  <c r="G656"/>
  <c r="I652"/>
  <c r="I651" s="1"/>
  <c r="I650" s="1"/>
  <c r="I649" s="1"/>
  <c r="H652"/>
  <c r="G652"/>
  <c r="G651" s="1"/>
  <c r="G650" s="1"/>
  <c r="G649" s="1"/>
  <c r="H633"/>
  <c r="I633"/>
  <c r="G633"/>
  <c r="H639"/>
  <c r="I639"/>
  <c r="G639"/>
  <c r="H641"/>
  <c r="I641"/>
  <c r="G641"/>
  <c r="H635"/>
  <c r="I635"/>
  <c r="G635"/>
  <c r="I631"/>
  <c r="H631"/>
  <c r="H630" s="1"/>
  <c r="G631"/>
  <c r="H597"/>
  <c r="I597"/>
  <c r="G597"/>
  <c r="H595"/>
  <c r="I595"/>
  <c r="G595"/>
  <c r="I586"/>
  <c r="H586"/>
  <c r="G586"/>
  <c r="H584"/>
  <c r="I584"/>
  <c r="G584"/>
  <c r="I601"/>
  <c r="I600" s="1"/>
  <c r="H601"/>
  <c r="H600" s="1"/>
  <c r="G601"/>
  <c r="G600" s="1"/>
  <c r="I590"/>
  <c r="H590"/>
  <c r="G590"/>
  <c r="I581"/>
  <c r="H581"/>
  <c r="G581"/>
  <c r="I577"/>
  <c r="H577"/>
  <c r="G577"/>
  <c r="H561"/>
  <c r="H560" s="1"/>
  <c r="H559" s="1"/>
  <c r="I561"/>
  <c r="I560" s="1"/>
  <c r="I559" s="1"/>
  <c r="G561"/>
  <c r="G560" s="1"/>
  <c r="G559" s="1"/>
  <c r="I555"/>
  <c r="H555"/>
  <c r="G555"/>
  <c r="I551"/>
  <c r="H551"/>
  <c r="G551"/>
  <c r="I379"/>
  <c r="I378" s="1"/>
  <c r="I377" s="1"/>
  <c r="H379"/>
  <c r="H378" s="1"/>
  <c r="H377" s="1"/>
  <c r="G379"/>
  <c r="G378" s="1"/>
  <c r="G377" s="1"/>
  <c r="I385"/>
  <c r="H385"/>
  <c r="G385"/>
  <c r="I383"/>
  <c r="H383"/>
  <c r="G383"/>
  <c r="I368"/>
  <c r="H368"/>
  <c r="G368"/>
  <c r="I366"/>
  <c r="H366"/>
  <c r="G366"/>
  <c r="I363"/>
  <c r="H363"/>
  <c r="G363"/>
  <c r="I361"/>
  <c r="H361"/>
  <c r="G361"/>
  <c r="I358"/>
  <c r="I357" s="1"/>
  <c r="H358"/>
  <c r="H357" s="1"/>
  <c r="G358"/>
  <c r="G357" s="1"/>
  <c r="I351"/>
  <c r="H351"/>
  <c r="G351"/>
  <c r="I349"/>
  <c r="H349"/>
  <c r="G349"/>
  <c r="I342"/>
  <c r="H342"/>
  <c r="G342"/>
  <c r="I340"/>
  <c r="H340"/>
  <c r="G340"/>
  <c r="I390"/>
  <c r="I389" s="1"/>
  <c r="I388" s="1"/>
  <c r="I387" s="1"/>
  <c r="H390"/>
  <c r="G390"/>
  <c r="H389"/>
  <c r="G389"/>
  <c r="G388" s="1"/>
  <c r="G387" s="1"/>
  <c r="H388"/>
  <c r="H387" s="1"/>
  <c r="I511"/>
  <c r="H511"/>
  <c r="G511"/>
  <c r="I509"/>
  <c r="H509"/>
  <c r="G509"/>
  <c r="I506"/>
  <c r="I505" s="1"/>
  <c r="H506"/>
  <c r="H505" s="1"/>
  <c r="G506"/>
  <c r="G505" s="1"/>
  <c r="I503"/>
  <c r="I502" s="1"/>
  <c r="H503"/>
  <c r="H502" s="1"/>
  <c r="G503"/>
  <c r="G502" s="1"/>
  <c r="I497"/>
  <c r="H497"/>
  <c r="G497"/>
  <c r="I495"/>
  <c r="H495"/>
  <c r="G495"/>
  <c r="I482"/>
  <c r="H482"/>
  <c r="G482"/>
  <c r="I475"/>
  <c r="H475"/>
  <c r="G475"/>
  <c r="I467"/>
  <c r="I466" s="1"/>
  <c r="H467"/>
  <c r="G467"/>
  <c r="H466"/>
  <c r="G466"/>
  <c r="I456"/>
  <c r="H456"/>
  <c r="G456"/>
  <c r="I448"/>
  <c r="I447" s="1"/>
  <c r="H448"/>
  <c r="H447" s="1"/>
  <c r="G448"/>
  <c r="G447" s="1"/>
  <c r="I443"/>
  <c r="I440" s="1"/>
  <c r="I439" s="1"/>
  <c r="H443"/>
  <c r="H440" s="1"/>
  <c r="H439" s="1"/>
  <c r="G443"/>
  <c r="G442" s="1"/>
  <c r="I246"/>
  <c r="I245" s="1"/>
  <c r="I244" s="1"/>
  <c r="I243" s="1"/>
  <c r="H246"/>
  <c r="G246"/>
  <c r="G245" s="1"/>
  <c r="G244" s="1"/>
  <c r="G243" s="1"/>
  <c r="H245"/>
  <c r="H244" s="1"/>
  <c r="H243" s="1"/>
  <c r="H230"/>
  <c r="I230"/>
  <c r="G230"/>
  <c r="I432"/>
  <c r="H432"/>
  <c r="G432"/>
  <c r="I430"/>
  <c r="H430"/>
  <c r="G430"/>
  <c r="I428"/>
  <c r="H428"/>
  <c r="G428"/>
  <c r="I424"/>
  <c r="I423" s="1"/>
  <c r="I422" s="1"/>
  <c r="H424"/>
  <c r="G424"/>
  <c r="H423"/>
  <c r="H422" s="1"/>
  <c r="G423"/>
  <c r="G422" s="1"/>
  <c r="I420"/>
  <c r="I419" s="1"/>
  <c r="I418" s="1"/>
  <c r="H420"/>
  <c r="H419" s="1"/>
  <c r="H418" s="1"/>
  <c r="G420"/>
  <c r="G419" s="1"/>
  <c r="G418" s="1"/>
  <c r="I416"/>
  <c r="H416"/>
  <c r="G416"/>
  <c r="I414"/>
  <c r="H414"/>
  <c r="G414"/>
  <c r="I408"/>
  <c r="I407" s="1"/>
  <c r="I406" s="1"/>
  <c r="H408"/>
  <c r="H407" s="1"/>
  <c r="H406" s="1"/>
  <c r="G408"/>
  <c r="G407" s="1"/>
  <c r="G406" s="1"/>
  <c r="I227"/>
  <c r="I226" s="1"/>
  <c r="I225" s="1"/>
  <c r="H227"/>
  <c r="H226" s="1"/>
  <c r="H225" s="1"/>
  <c r="G227"/>
  <c r="G226" s="1"/>
  <c r="G225" s="1"/>
  <c r="I721"/>
  <c r="I720" s="1"/>
  <c r="I719" s="1"/>
  <c r="I718" s="1"/>
  <c r="H721"/>
  <c r="H720" s="1"/>
  <c r="H719" s="1"/>
  <c r="H718" s="1"/>
  <c r="G721"/>
  <c r="G720" s="1"/>
  <c r="G719" s="1"/>
  <c r="G718" s="1"/>
  <c r="D226" i="12"/>
  <c r="D225" s="1"/>
  <c r="D224" s="1"/>
  <c r="E226"/>
  <c r="E225" s="1"/>
  <c r="E224" s="1"/>
  <c r="F226"/>
  <c r="F225" s="1"/>
  <c r="F224" s="1"/>
  <c r="D228"/>
  <c r="E228"/>
  <c r="F228"/>
  <c r="D230"/>
  <c r="E230"/>
  <c r="F230"/>
  <c r="D234"/>
  <c r="E234"/>
  <c r="F234"/>
  <c r="I646" i="10"/>
  <c r="I645" s="1"/>
  <c r="I644" s="1"/>
  <c r="I643" s="1"/>
  <c r="H646"/>
  <c r="H645" s="1"/>
  <c r="H644" s="1"/>
  <c r="H643" s="1"/>
  <c r="G646"/>
  <c r="G645" s="1"/>
  <c r="G644" s="1"/>
  <c r="G643" s="1"/>
  <c r="H607"/>
  <c r="I607"/>
  <c r="G607"/>
  <c r="G606" s="1"/>
  <c r="I606"/>
  <c r="H606"/>
  <c r="I610"/>
  <c r="I609" s="1"/>
  <c r="H610"/>
  <c r="G610"/>
  <c r="G609" s="1"/>
  <c r="H609"/>
  <c r="H566"/>
  <c r="I566"/>
  <c r="G566"/>
  <c r="G565" s="1"/>
  <c r="G564" s="1"/>
  <c r="I565"/>
  <c r="H565"/>
  <c r="H564" s="1"/>
  <c r="I327"/>
  <c r="I326" s="1"/>
  <c r="I325" s="1"/>
  <c r="H327"/>
  <c r="H326" s="1"/>
  <c r="H325" s="1"/>
  <c r="G327"/>
  <c r="G326" s="1"/>
  <c r="G325" s="1"/>
  <c r="I333"/>
  <c r="I332" s="1"/>
  <c r="I331" s="1"/>
  <c r="I330" s="1"/>
  <c r="I329" s="1"/>
  <c r="H333"/>
  <c r="H332" s="1"/>
  <c r="H331" s="1"/>
  <c r="H330" s="1"/>
  <c r="H329" s="1"/>
  <c r="G333"/>
  <c r="G332" s="1"/>
  <c r="G331" s="1"/>
  <c r="G330" s="1"/>
  <c r="G329" s="1"/>
  <c r="H271"/>
  <c r="I271"/>
  <c r="I270" s="1"/>
  <c r="G271"/>
  <c r="G270" s="1"/>
  <c r="H257"/>
  <c r="H256" s="1"/>
  <c r="I257"/>
  <c r="G257"/>
  <c r="H270"/>
  <c r="I268"/>
  <c r="I267" s="1"/>
  <c r="H268"/>
  <c r="G268"/>
  <c r="H267"/>
  <c r="G267"/>
  <c r="I265"/>
  <c r="H265"/>
  <c r="G265"/>
  <c r="I263"/>
  <c r="H263"/>
  <c r="G263"/>
  <c r="I260"/>
  <c r="I259" s="1"/>
  <c r="H260"/>
  <c r="G260"/>
  <c r="G259" s="1"/>
  <c r="H259"/>
  <c r="I256"/>
  <c r="G256"/>
  <c r="I16"/>
  <c r="I15" s="1"/>
  <c r="I14" s="1"/>
  <c r="H16"/>
  <c r="G16"/>
  <c r="G15" s="1"/>
  <c r="G14" s="1"/>
  <c r="H15"/>
  <c r="H14" s="1"/>
  <c r="I520"/>
  <c r="H520"/>
  <c r="G520"/>
  <c r="I518"/>
  <c r="H518"/>
  <c r="G518"/>
  <c r="I63"/>
  <c r="I62" s="1"/>
  <c r="I61" s="1"/>
  <c r="H63"/>
  <c r="H62" s="1"/>
  <c r="H61" s="1"/>
  <c r="G63"/>
  <c r="G62" s="1"/>
  <c r="G61" s="1"/>
  <c r="I59"/>
  <c r="I58" s="1"/>
  <c r="I57" s="1"/>
  <c r="H59"/>
  <c r="G59"/>
  <c r="G58" s="1"/>
  <c r="G57" s="1"/>
  <c r="H58"/>
  <c r="H57" s="1"/>
  <c r="I55"/>
  <c r="H55"/>
  <c r="G55"/>
  <c r="I53"/>
  <c r="H53"/>
  <c r="G53"/>
  <c r="F10" i="15" l="1"/>
  <c r="E10"/>
  <c r="I685" i="10"/>
  <c r="I684" s="1"/>
  <c r="G672"/>
  <c r="G671" s="1"/>
  <c r="H672"/>
  <c r="H671" s="1"/>
  <c r="I672"/>
  <c r="I671" s="1"/>
  <c r="G684"/>
  <c r="H684"/>
  <c r="I630"/>
  <c r="H651"/>
  <c r="H650" s="1"/>
  <c r="H649" s="1"/>
  <c r="G629"/>
  <c r="G638"/>
  <c r="G637" s="1"/>
  <c r="H638"/>
  <c r="H637" s="1"/>
  <c r="I638"/>
  <c r="I637" s="1"/>
  <c r="I576"/>
  <c r="I575" s="1"/>
  <c r="H629"/>
  <c r="G446"/>
  <c r="G445" s="1"/>
  <c r="I360"/>
  <c r="G365"/>
  <c r="I365"/>
  <c r="G382"/>
  <c r="G381" s="1"/>
  <c r="G376" s="1"/>
  <c r="I382"/>
  <c r="I381" s="1"/>
  <c r="I376" s="1"/>
  <c r="H576"/>
  <c r="H575" s="1"/>
  <c r="I594"/>
  <c r="I593" s="1"/>
  <c r="I629"/>
  <c r="G576"/>
  <c r="G575" s="1"/>
  <c r="G594"/>
  <c r="H594"/>
  <c r="H593" s="1"/>
  <c r="G550"/>
  <c r="G549" s="1"/>
  <c r="G548" s="1"/>
  <c r="H599"/>
  <c r="G593"/>
  <c r="H550"/>
  <c r="H549" s="1"/>
  <c r="H548" s="1"/>
  <c r="G599"/>
  <c r="I599"/>
  <c r="I550"/>
  <c r="G348"/>
  <c r="G347" s="1"/>
  <c r="H365"/>
  <c r="I348"/>
  <c r="I347" s="1"/>
  <c r="H360"/>
  <c r="H353" s="1"/>
  <c r="G360"/>
  <c r="H348"/>
  <c r="H347" s="1"/>
  <c r="H382"/>
  <c r="H381" s="1"/>
  <c r="H376" s="1"/>
  <c r="G427"/>
  <c r="G426" s="1"/>
  <c r="H508"/>
  <c r="H501" s="1"/>
  <c r="H500" s="1"/>
  <c r="H499" s="1"/>
  <c r="G339"/>
  <c r="G338" s="1"/>
  <c r="G337" s="1"/>
  <c r="G336" s="1"/>
  <c r="I339"/>
  <c r="I338" s="1"/>
  <c r="I337" s="1"/>
  <c r="I336" s="1"/>
  <c r="I335" s="1"/>
  <c r="G517"/>
  <c r="G516" s="1"/>
  <c r="G515" s="1"/>
  <c r="G514" s="1"/>
  <c r="I517"/>
  <c r="I516" s="1"/>
  <c r="I515" s="1"/>
  <c r="I514" s="1"/>
  <c r="I513" s="1"/>
  <c r="H339"/>
  <c r="H338" s="1"/>
  <c r="H337" s="1"/>
  <c r="H336" s="1"/>
  <c r="H335" s="1"/>
  <c r="H427"/>
  <c r="H426" s="1"/>
  <c r="G508"/>
  <c r="H446"/>
  <c r="H445" s="1"/>
  <c r="G494"/>
  <c r="G493" s="1"/>
  <c r="G492" s="1"/>
  <c r="G491" s="1"/>
  <c r="I494"/>
  <c r="I493" s="1"/>
  <c r="I492" s="1"/>
  <c r="I491" s="1"/>
  <c r="G501"/>
  <c r="I508"/>
  <c r="I501" s="1"/>
  <c r="H494"/>
  <c r="H493" s="1"/>
  <c r="H492" s="1"/>
  <c r="H491" s="1"/>
  <c r="I446"/>
  <c r="I445" s="1"/>
  <c r="I442"/>
  <c r="I441" s="1"/>
  <c r="H442"/>
  <c r="H441" s="1"/>
  <c r="I427"/>
  <c r="I426" s="1"/>
  <c r="H262"/>
  <c r="H255" s="1"/>
  <c r="H254" s="1"/>
  <c r="G413"/>
  <c r="G412" s="1"/>
  <c r="I413"/>
  <c r="I412" s="1"/>
  <c r="H413"/>
  <c r="H412" s="1"/>
  <c r="H605"/>
  <c r="H604" s="1"/>
  <c r="G605"/>
  <c r="I605"/>
  <c r="I604" s="1"/>
  <c r="G604"/>
  <c r="I564"/>
  <c r="I563" s="1"/>
  <c r="G262"/>
  <c r="G563"/>
  <c r="G255"/>
  <c r="G254" s="1"/>
  <c r="H563"/>
  <c r="I262"/>
  <c r="I255" s="1"/>
  <c r="I254" s="1"/>
  <c r="I324"/>
  <c r="I323" s="1"/>
  <c r="I322" s="1"/>
  <c r="G324"/>
  <c r="G323" s="1"/>
  <c r="G322" s="1"/>
  <c r="H324"/>
  <c r="H323" s="1"/>
  <c r="H322" s="1"/>
  <c r="G52"/>
  <c r="G51" s="1"/>
  <c r="G50" s="1"/>
  <c r="I52"/>
  <c r="I51" s="1"/>
  <c r="I50" s="1"/>
  <c r="H517"/>
  <c r="H516" s="1"/>
  <c r="H515" s="1"/>
  <c r="H514" s="1"/>
  <c r="H513" s="1"/>
  <c r="H52"/>
  <c r="H51" s="1"/>
  <c r="H50" s="1"/>
  <c r="H249"/>
  <c r="I249"/>
  <c r="G249"/>
  <c r="I238"/>
  <c r="H238"/>
  <c r="G238"/>
  <c r="I236"/>
  <c r="H236"/>
  <c r="G236"/>
  <c r="H209"/>
  <c r="I209"/>
  <c r="G209"/>
  <c r="I207"/>
  <c r="I206" s="1"/>
  <c r="I205" s="1"/>
  <c r="H207"/>
  <c r="H206" s="1"/>
  <c r="H205" s="1"/>
  <c r="G207"/>
  <c r="H73"/>
  <c r="I73"/>
  <c r="G73"/>
  <c r="I78"/>
  <c r="I77" s="1"/>
  <c r="H78"/>
  <c r="G78"/>
  <c r="G77" s="1"/>
  <c r="H77"/>
  <c r="I71"/>
  <c r="I70" s="1"/>
  <c r="H71"/>
  <c r="H70" s="1"/>
  <c r="G71"/>
  <c r="I68"/>
  <c r="I67" s="1"/>
  <c r="H68"/>
  <c r="H67" s="1"/>
  <c r="G68"/>
  <c r="G67" s="1"/>
  <c r="I151"/>
  <c r="H151"/>
  <c r="G151"/>
  <c r="I149"/>
  <c r="H149"/>
  <c r="G149"/>
  <c r="I147"/>
  <c r="H147"/>
  <c r="G147"/>
  <c r="I162"/>
  <c r="I161" s="1"/>
  <c r="I160" s="1"/>
  <c r="I159" s="1"/>
  <c r="H162"/>
  <c r="H161" s="1"/>
  <c r="H160" s="1"/>
  <c r="H159" s="1"/>
  <c r="G162"/>
  <c r="G161" s="1"/>
  <c r="G160" s="1"/>
  <c r="G159" s="1"/>
  <c r="I194"/>
  <c r="H194"/>
  <c r="G194"/>
  <c r="I192"/>
  <c r="H192"/>
  <c r="G192"/>
  <c r="I190"/>
  <c r="H190"/>
  <c r="G190"/>
  <c r="I188"/>
  <c r="H188"/>
  <c r="G188"/>
  <c r="I186"/>
  <c r="H186"/>
  <c r="G186"/>
  <c r="I182"/>
  <c r="I181" s="1"/>
  <c r="H182"/>
  <c r="H181" s="1"/>
  <c r="G182"/>
  <c r="G181" s="1"/>
  <c r="I179"/>
  <c r="H179"/>
  <c r="G179"/>
  <c r="I177"/>
  <c r="H177"/>
  <c r="G177"/>
  <c r="I175"/>
  <c r="H175"/>
  <c r="G175"/>
  <c r="I173"/>
  <c r="H173"/>
  <c r="G173"/>
  <c r="I167"/>
  <c r="I166" s="1"/>
  <c r="I165" s="1"/>
  <c r="I164" s="1"/>
  <c r="H167"/>
  <c r="H166" s="1"/>
  <c r="H165" s="1"/>
  <c r="H164" s="1"/>
  <c r="G167"/>
  <c r="G166" s="1"/>
  <c r="G165" s="1"/>
  <c r="G164" s="1"/>
  <c r="I733"/>
  <c r="I732" s="1"/>
  <c r="I731" s="1"/>
  <c r="H733"/>
  <c r="G733"/>
  <c r="G732" s="1"/>
  <c r="G731" s="1"/>
  <c r="H732"/>
  <c r="H731" s="1"/>
  <c r="I729"/>
  <c r="I728" s="1"/>
  <c r="I727" s="1"/>
  <c r="H729"/>
  <c r="H728" s="1"/>
  <c r="H727" s="1"/>
  <c r="G729"/>
  <c r="G728" s="1"/>
  <c r="G727" s="1"/>
  <c r="I662"/>
  <c r="I661" s="1"/>
  <c r="I660" s="1"/>
  <c r="I659" s="1"/>
  <c r="I648" s="1"/>
  <c r="H662"/>
  <c r="H661" s="1"/>
  <c r="H660" s="1"/>
  <c r="H659" s="1"/>
  <c r="H648" s="1"/>
  <c r="G662"/>
  <c r="G661" s="1"/>
  <c r="G660" s="1"/>
  <c r="G659" s="1"/>
  <c r="G648" s="1"/>
  <c r="H615"/>
  <c r="I615"/>
  <c r="G615"/>
  <c r="G614" s="1"/>
  <c r="I614"/>
  <c r="H614"/>
  <c r="H613" s="1"/>
  <c r="H133"/>
  <c r="I133"/>
  <c r="G133"/>
  <c r="G132" s="1"/>
  <c r="I136"/>
  <c r="I135" s="1"/>
  <c r="H136"/>
  <c r="G136"/>
  <c r="G135" s="1"/>
  <c r="H135"/>
  <c r="I132"/>
  <c r="I131" s="1"/>
  <c r="I130" s="1"/>
  <c r="I129" s="1"/>
  <c r="H132"/>
  <c r="H131" s="1"/>
  <c r="H130" s="1"/>
  <c r="H129" s="1"/>
  <c r="I219"/>
  <c r="I218" s="1"/>
  <c r="I214" s="1"/>
  <c r="I213" s="1"/>
  <c r="H219"/>
  <c r="G219"/>
  <c r="G218" s="1"/>
  <c r="G214" s="1"/>
  <c r="G213" s="1"/>
  <c r="H218"/>
  <c r="H214" s="1"/>
  <c r="H213" s="1"/>
  <c r="I83"/>
  <c r="I82" s="1"/>
  <c r="I81" s="1"/>
  <c r="I80" s="1"/>
  <c r="H83"/>
  <c r="H82" s="1"/>
  <c r="H81" s="1"/>
  <c r="H80" s="1"/>
  <c r="G83"/>
  <c r="G82" s="1"/>
  <c r="G81" s="1"/>
  <c r="G80" s="1"/>
  <c r="I620"/>
  <c r="I619" s="1"/>
  <c r="I618" s="1"/>
  <c r="I617" s="1"/>
  <c r="H620"/>
  <c r="H619" s="1"/>
  <c r="H618" s="1"/>
  <c r="H617" s="1"/>
  <c r="G620"/>
  <c r="G619" s="1"/>
  <c r="G618" s="1"/>
  <c r="G617" s="1"/>
  <c r="I571"/>
  <c r="I570" s="1"/>
  <c r="I569" s="1"/>
  <c r="I568" s="1"/>
  <c r="H571"/>
  <c r="H570" s="1"/>
  <c r="H569" s="1"/>
  <c r="H568" s="1"/>
  <c r="G571"/>
  <c r="G570" s="1"/>
  <c r="G569" s="1"/>
  <c r="G568" s="1"/>
  <c r="I121"/>
  <c r="I120" s="1"/>
  <c r="H121"/>
  <c r="H120" s="1"/>
  <c r="G121"/>
  <c r="G120" s="1"/>
  <c r="I118"/>
  <c r="H118"/>
  <c r="G118"/>
  <c r="I116"/>
  <c r="H116"/>
  <c r="G116"/>
  <c r="I114"/>
  <c r="H114"/>
  <c r="G114"/>
  <c r="I102"/>
  <c r="H102"/>
  <c r="G102"/>
  <c r="I100"/>
  <c r="H100"/>
  <c r="G100"/>
  <c r="I198"/>
  <c r="I197" s="1"/>
  <c r="I196" s="1"/>
  <c r="H199"/>
  <c r="G199"/>
  <c r="I289"/>
  <c r="H289"/>
  <c r="G289"/>
  <c r="I287"/>
  <c r="H287"/>
  <c r="G287"/>
  <c r="I285"/>
  <c r="H285"/>
  <c r="G285"/>
  <c r="I275"/>
  <c r="H275"/>
  <c r="G275"/>
  <c r="I373"/>
  <c r="I372" s="1"/>
  <c r="H373"/>
  <c r="H372" s="1"/>
  <c r="G373"/>
  <c r="G372" s="1"/>
  <c r="G371" s="1"/>
  <c r="H625"/>
  <c r="I625"/>
  <c r="G625"/>
  <c r="G624" s="1"/>
  <c r="G623" s="1"/>
  <c r="I624"/>
  <c r="I623" s="1"/>
  <c r="H624"/>
  <c r="H623" s="1"/>
  <c r="H622" s="1"/>
  <c r="H294"/>
  <c r="H293" s="1"/>
  <c r="H292" s="1"/>
  <c r="I294"/>
  <c r="I293" s="1"/>
  <c r="I292" s="1"/>
  <c r="G294"/>
  <c r="G293" s="1"/>
  <c r="G292" s="1"/>
  <c r="I308"/>
  <c r="H308"/>
  <c r="G308"/>
  <c r="I306"/>
  <c r="H306"/>
  <c r="G306"/>
  <c r="I303"/>
  <c r="H303"/>
  <c r="G303"/>
  <c r="I301"/>
  <c r="H301"/>
  <c r="G301"/>
  <c r="I299"/>
  <c r="H299"/>
  <c r="G299"/>
  <c r="H21"/>
  <c r="I21"/>
  <c r="I665" l="1"/>
  <c r="I664" s="1"/>
  <c r="H665"/>
  <c r="H664" s="1"/>
  <c r="G665"/>
  <c r="G664" s="1"/>
  <c r="I353"/>
  <c r="I346" s="1"/>
  <c r="I628"/>
  <c r="I627" s="1"/>
  <c r="G353"/>
  <c r="G346" s="1"/>
  <c r="H628"/>
  <c r="H627" s="1"/>
  <c r="I574"/>
  <c r="H574"/>
  <c r="G574"/>
  <c r="H405"/>
  <c r="G405"/>
  <c r="H547"/>
  <c r="G547"/>
  <c r="G158"/>
  <c r="I549"/>
  <c r="I548" s="1"/>
  <c r="I547" s="1"/>
  <c r="H346"/>
  <c r="I500"/>
  <c r="I499" s="1"/>
  <c r="I490" s="1"/>
  <c r="G500"/>
  <c r="G499" s="1"/>
  <c r="G490" s="1"/>
  <c r="H490"/>
  <c r="I405"/>
  <c r="G248"/>
  <c r="G242" s="1"/>
  <c r="I248"/>
  <c r="I242" s="1"/>
  <c r="G206"/>
  <c r="G205" s="1"/>
  <c r="G204" s="1"/>
  <c r="G203" s="1"/>
  <c r="G235"/>
  <c r="G234" s="1"/>
  <c r="G233" s="1"/>
  <c r="I235"/>
  <c r="I234" s="1"/>
  <c r="H235"/>
  <c r="H234" s="1"/>
  <c r="H248"/>
  <c r="H242" s="1"/>
  <c r="H233"/>
  <c r="I233"/>
  <c r="G185"/>
  <c r="G184" s="1"/>
  <c r="I185"/>
  <c r="I184" s="1"/>
  <c r="G172"/>
  <c r="H172"/>
  <c r="H171" s="1"/>
  <c r="I204"/>
  <c r="I203" s="1"/>
  <c r="I172"/>
  <c r="I171" s="1"/>
  <c r="H185"/>
  <c r="H184" s="1"/>
  <c r="H66"/>
  <c r="H65" s="1"/>
  <c r="G70"/>
  <c r="G66" s="1"/>
  <c r="G65" s="1"/>
  <c r="H204"/>
  <c r="H203" s="1"/>
  <c r="G171"/>
  <c r="G170" s="1"/>
  <c r="G169" s="1"/>
  <c r="I66"/>
  <c r="I65" s="1"/>
  <c r="H726"/>
  <c r="H725" s="1"/>
  <c r="H724" s="1"/>
  <c r="H723" s="1"/>
  <c r="G142"/>
  <c r="G141" s="1"/>
  <c r="G140" s="1"/>
  <c r="I142"/>
  <c r="I141" s="1"/>
  <c r="I140" s="1"/>
  <c r="H142"/>
  <c r="H141" s="1"/>
  <c r="H140" s="1"/>
  <c r="H158"/>
  <c r="I158"/>
  <c r="I726"/>
  <c r="I725" s="1"/>
  <c r="I724" s="1"/>
  <c r="I723" s="1"/>
  <c r="G726"/>
  <c r="G280"/>
  <c r="G274" s="1"/>
  <c r="G273" s="1"/>
  <c r="I280"/>
  <c r="I274" s="1"/>
  <c r="I273" s="1"/>
  <c r="G99"/>
  <c r="I98"/>
  <c r="I97" s="1"/>
  <c r="G113"/>
  <c r="I113"/>
  <c r="I613"/>
  <c r="I612" s="1"/>
  <c r="G613"/>
  <c r="G612" s="1"/>
  <c r="G131"/>
  <c r="G130" s="1"/>
  <c r="G129" s="1"/>
  <c r="H612"/>
  <c r="H573" s="1"/>
  <c r="G112"/>
  <c r="G111" s="1"/>
  <c r="I112"/>
  <c r="I111" s="1"/>
  <c r="H280"/>
  <c r="H274" s="1"/>
  <c r="H273" s="1"/>
  <c r="H99"/>
  <c r="H113"/>
  <c r="H112" s="1"/>
  <c r="H111" s="1"/>
  <c r="G98"/>
  <c r="G97" s="1"/>
  <c r="I99"/>
  <c r="H98"/>
  <c r="H97" s="1"/>
  <c r="G298"/>
  <c r="I199"/>
  <c r="G198"/>
  <c r="G197" s="1"/>
  <c r="G196" s="1"/>
  <c r="H198"/>
  <c r="H197" s="1"/>
  <c r="H196" s="1"/>
  <c r="I371"/>
  <c r="I370" s="1"/>
  <c r="H371"/>
  <c r="H370" s="1"/>
  <c r="G370"/>
  <c r="I298"/>
  <c r="I622"/>
  <c r="H298"/>
  <c r="G305"/>
  <c r="I305"/>
  <c r="I297" s="1"/>
  <c r="I296" s="1"/>
  <c r="H305"/>
  <c r="H291"/>
  <c r="G297"/>
  <c r="G296" s="1"/>
  <c r="G291"/>
  <c r="I291"/>
  <c r="I25"/>
  <c r="I20" s="1"/>
  <c r="H25"/>
  <c r="H20" s="1"/>
  <c r="G25"/>
  <c r="H528"/>
  <c r="I528"/>
  <c r="H540"/>
  <c r="I540"/>
  <c r="I532"/>
  <c r="H532"/>
  <c r="G532"/>
  <c r="I543"/>
  <c r="H543"/>
  <c r="G543"/>
  <c r="I534"/>
  <c r="H534"/>
  <c r="G534"/>
  <c r="H313"/>
  <c r="H312" s="1"/>
  <c r="H311" s="1"/>
  <c r="H310" s="1"/>
  <c r="I313"/>
  <c r="I312" s="1"/>
  <c r="I311" s="1"/>
  <c r="I310" s="1"/>
  <c r="H88"/>
  <c r="H87" s="1"/>
  <c r="I88"/>
  <c r="I87" s="1"/>
  <c r="I107"/>
  <c r="I106" s="1"/>
  <c r="I105" s="1"/>
  <c r="I104" s="1"/>
  <c r="H107"/>
  <c r="H106" s="1"/>
  <c r="H105" s="1"/>
  <c r="H104" s="1"/>
  <c r="G107"/>
  <c r="I320"/>
  <c r="I319" s="1"/>
  <c r="I318" s="1"/>
  <c r="I317" s="1"/>
  <c r="I316" s="1"/>
  <c r="H320"/>
  <c r="H319" s="1"/>
  <c r="H318" s="1"/>
  <c r="H317" s="1"/>
  <c r="H316" s="1"/>
  <c r="G320"/>
  <c r="I126"/>
  <c r="I125" s="1"/>
  <c r="I124" s="1"/>
  <c r="I123" s="1"/>
  <c r="H126"/>
  <c r="H125" s="1"/>
  <c r="H124" s="1"/>
  <c r="H123" s="1"/>
  <c r="G126"/>
  <c r="I41"/>
  <c r="I40" s="1"/>
  <c r="H41"/>
  <c r="H40" s="1"/>
  <c r="G41"/>
  <c r="G40" s="1"/>
  <c r="I437"/>
  <c r="I436" s="1"/>
  <c r="I435" s="1"/>
  <c r="I434" s="1"/>
  <c r="H437"/>
  <c r="H436" s="1"/>
  <c r="H435" s="1"/>
  <c r="H434" s="1"/>
  <c r="G437"/>
  <c r="G436" s="1"/>
  <c r="G435" s="1"/>
  <c r="G434" s="1"/>
  <c r="I28"/>
  <c r="H28"/>
  <c r="G28"/>
  <c r="I31"/>
  <c r="H31"/>
  <c r="G31"/>
  <c r="I34"/>
  <c r="H34"/>
  <c r="G34"/>
  <c r="I156"/>
  <c r="I155" s="1"/>
  <c r="I154" s="1"/>
  <c r="I153" s="1"/>
  <c r="H156"/>
  <c r="H155" s="1"/>
  <c r="H154" s="1"/>
  <c r="H153" s="1"/>
  <c r="G156"/>
  <c r="G155" s="1"/>
  <c r="G154" s="1"/>
  <c r="I402"/>
  <c r="I401" s="1"/>
  <c r="I400" s="1"/>
  <c r="I399" s="1"/>
  <c r="I398" s="1"/>
  <c r="H402"/>
  <c r="H401" s="1"/>
  <c r="H400" s="1"/>
  <c r="H399" s="1"/>
  <c r="H398" s="1"/>
  <c r="G402"/>
  <c r="I92"/>
  <c r="H92"/>
  <c r="I394"/>
  <c r="I393" s="1"/>
  <c r="I392" s="1"/>
  <c r="I375" s="1"/>
  <c r="H394"/>
  <c r="H393" s="1"/>
  <c r="H392" s="1"/>
  <c r="H375" s="1"/>
  <c r="G394"/>
  <c r="G46"/>
  <c r="G44" s="1"/>
  <c r="G43" s="1"/>
  <c r="I47"/>
  <c r="I46" s="1"/>
  <c r="I44" s="1"/>
  <c r="I43" s="1"/>
  <c r="H47"/>
  <c r="H46" s="1"/>
  <c r="H44" s="1"/>
  <c r="H43" s="1"/>
  <c r="F256" i="12"/>
  <c r="F255" s="1"/>
  <c r="E259"/>
  <c r="D259"/>
  <c r="E260"/>
  <c r="F260"/>
  <c r="F259" s="1"/>
  <c r="D260"/>
  <c r="E256"/>
  <c r="E255" s="1"/>
  <c r="D256"/>
  <c r="D255" s="1"/>
  <c r="E253"/>
  <c r="E252" s="1"/>
  <c r="F253"/>
  <c r="F252" s="1"/>
  <c r="D253"/>
  <c r="D252" s="1"/>
  <c r="E250"/>
  <c r="F250"/>
  <c r="D250"/>
  <c r="E248"/>
  <c r="F248"/>
  <c r="D248"/>
  <c r="E241"/>
  <c r="E240" s="1"/>
  <c r="F241"/>
  <c r="F240" s="1"/>
  <c r="D241"/>
  <c r="E245"/>
  <c r="E244" s="1"/>
  <c r="F245"/>
  <c r="F244" s="1"/>
  <c r="D245"/>
  <c r="D244" s="1"/>
  <c r="D240"/>
  <c r="E279"/>
  <c r="E278" s="1"/>
  <c r="E277" s="1"/>
  <c r="F279"/>
  <c r="F278" s="1"/>
  <c r="F277" s="1"/>
  <c r="D279"/>
  <c r="D278" s="1"/>
  <c r="D277" s="1"/>
  <c r="E275"/>
  <c r="E274" s="1"/>
  <c r="E273" s="1"/>
  <c r="F275"/>
  <c r="F274" s="1"/>
  <c r="F273" s="1"/>
  <c r="D275"/>
  <c r="D274" s="1"/>
  <c r="D273" s="1"/>
  <c r="E269"/>
  <c r="F269"/>
  <c r="D269"/>
  <c r="E267"/>
  <c r="F267"/>
  <c r="D267"/>
  <c r="E271"/>
  <c r="F271"/>
  <c r="D271"/>
  <c r="H546" i="10" l="1"/>
  <c r="H545" s="1"/>
  <c r="I345"/>
  <c r="I344" s="1"/>
  <c r="H404"/>
  <c r="H397" s="1"/>
  <c r="I573"/>
  <c r="I546" s="1"/>
  <c r="I545" s="1"/>
  <c r="G345"/>
  <c r="I139"/>
  <c r="G404"/>
  <c r="H345"/>
  <c r="H96"/>
  <c r="H344"/>
  <c r="I96"/>
  <c r="H139"/>
  <c r="H229"/>
  <c r="H224" s="1"/>
  <c r="H223" s="1"/>
  <c r="G229"/>
  <c r="G224" s="1"/>
  <c r="G223" s="1"/>
  <c r="I229"/>
  <c r="I224" s="1"/>
  <c r="I223" s="1"/>
  <c r="I404"/>
  <c r="I397" s="1"/>
  <c r="I253"/>
  <c r="I170"/>
  <c r="I169" s="1"/>
  <c r="H170"/>
  <c r="H169" s="1"/>
  <c r="F247" i="12"/>
  <c r="D247"/>
  <c r="D239" s="1"/>
  <c r="D238" s="1"/>
  <c r="H110" i="10"/>
  <c r="I110"/>
  <c r="H297"/>
  <c r="H296" s="1"/>
  <c r="H253" s="1"/>
  <c r="H86"/>
  <c r="H85" s="1"/>
  <c r="H49" s="1"/>
  <c r="I539"/>
  <c r="I538" s="1"/>
  <c r="I537" s="1"/>
  <c r="I536" s="1"/>
  <c r="I527"/>
  <c r="I526" s="1"/>
  <c r="I525" s="1"/>
  <c r="I524" s="1"/>
  <c r="I86"/>
  <c r="I85" s="1"/>
  <c r="I49" s="1"/>
  <c r="H539"/>
  <c r="H538" s="1"/>
  <c r="H537" s="1"/>
  <c r="H536" s="1"/>
  <c r="H527"/>
  <c r="H526" s="1"/>
  <c r="H525" s="1"/>
  <c r="H524" s="1"/>
  <c r="G38"/>
  <c r="G37" s="1"/>
  <c r="G39"/>
  <c r="I39"/>
  <c r="I38"/>
  <c r="I37" s="1"/>
  <c r="H39"/>
  <c r="H38"/>
  <c r="H37" s="1"/>
  <c r="H27"/>
  <c r="H19" s="1"/>
  <c r="H18" s="1"/>
  <c r="H12" s="1"/>
  <c r="I27"/>
  <c r="I19" s="1"/>
  <c r="I18" s="1"/>
  <c r="I12" s="1"/>
  <c r="I11" s="1"/>
  <c r="G45"/>
  <c r="H45"/>
  <c r="I45"/>
  <c r="F239" i="12"/>
  <c r="F238"/>
  <c r="E247"/>
  <c r="E435"/>
  <c r="E434" s="1"/>
  <c r="F435"/>
  <c r="F434" s="1"/>
  <c r="D435"/>
  <c r="D434" s="1"/>
  <c r="E431"/>
  <c r="E430" s="1"/>
  <c r="F431"/>
  <c r="F430" s="1"/>
  <c r="D431"/>
  <c r="D430" s="1"/>
  <c r="E408"/>
  <c r="F408"/>
  <c r="D408"/>
  <c r="E403"/>
  <c r="F403"/>
  <c r="D403"/>
  <c r="E406"/>
  <c r="F406"/>
  <c r="F405" s="1"/>
  <c r="D406"/>
  <c r="D405" s="1"/>
  <c r="E401"/>
  <c r="F401"/>
  <c r="D401"/>
  <c r="E399"/>
  <c r="F399"/>
  <c r="D399"/>
  <c r="E392"/>
  <c r="F392"/>
  <c r="D392"/>
  <c r="E390"/>
  <c r="F390"/>
  <c r="D390"/>
  <c r="E367"/>
  <c r="E366" s="1"/>
  <c r="F367"/>
  <c r="F366" s="1"/>
  <c r="D367"/>
  <c r="D366" s="1"/>
  <c r="E371"/>
  <c r="E370" s="1"/>
  <c r="F371"/>
  <c r="F370" s="1"/>
  <c r="D371"/>
  <c r="D370" s="1"/>
  <c r="E210"/>
  <c r="E222"/>
  <c r="E221" s="1"/>
  <c r="E220" s="1"/>
  <c r="F222"/>
  <c r="F221" s="1"/>
  <c r="F220" s="1"/>
  <c r="D222"/>
  <c r="D221" s="1"/>
  <c r="D220" s="1"/>
  <c r="E218"/>
  <c r="E217" s="1"/>
  <c r="E216" s="1"/>
  <c r="F218"/>
  <c r="F217" s="1"/>
  <c r="F216" s="1"/>
  <c r="D218"/>
  <c r="D217" s="1"/>
  <c r="D216" s="1"/>
  <c r="E214"/>
  <c r="E213" s="1"/>
  <c r="E212" s="1"/>
  <c r="F214"/>
  <c r="F213" s="1"/>
  <c r="F212" s="1"/>
  <c r="D214"/>
  <c r="D213" s="1"/>
  <c r="D212" s="1"/>
  <c r="F210"/>
  <c r="D210"/>
  <c r="E202"/>
  <c r="E201" s="1"/>
  <c r="E200" s="1"/>
  <c r="F202"/>
  <c r="D202"/>
  <c r="D201" s="1"/>
  <c r="D200" s="1"/>
  <c r="E198"/>
  <c r="E197" s="1"/>
  <c r="E196" s="1"/>
  <c r="F198"/>
  <c r="F197" s="1"/>
  <c r="F196" s="1"/>
  <c r="D198"/>
  <c r="D197" s="1"/>
  <c r="D196" s="1"/>
  <c r="E149"/>
  <c r="E148" s="1"/>
  <c r="E147" s="1"/>
  <c r="F149"/>
  <c r="F148" s="1"/>
  <c r="F147" s="1"/>
  <c r="D149"/>
  <c r="D148" s="1"/>
  <c r="D147" s="1"/>
  <c r="E145"/>
  <c r="F145"/>
  <c r="D145"/>
  <c r="E143"/>
  <c r="F143"/>
  <c r="D143"/>
  <c r="E140"/>
  <c r="E139" s="1"/>
  <c r="F140"/>
  <c r="F139" s="1"/>
  <c r="D140"/>
  <c r="D139" s="1"/>
  <c r="E135"/>
  <c r="F135"/>
  <c r="D135"/>
  <c r="E352"/>
  <c r="F352"/>
  <c r="D352"/>
  <c r="E346"/>
  <c r="F346"/>
  <c r="D346"/>
  <c r="E348"/>
  <c r="F348"/>
  <c r="D348"/>
  <c r="E350"/>
  <c r="F350"/>
  <c r="D350"/>
  <c r="E344"/>
  <c r="F344"/>
  <c r="D344"/>
  <c r="E340"/>
  <c r="E339" s="1"/>
  <c r="F340"/>
  <c r="F339" s="1"/>
  <c r="D340"/>
  <c r="D339" s="1"/>
  <c r="E337"/>
  <c r="F337"/>
  <c r="D337"/>
  <c r="E335"/>
  <c r="F335"/>
  <c r="D335"/>
  <c r="E333"/>
  <c r="F333"/>
  <c r="D333"/>
  <c r="E331"/>
  <c r="F331"/>
  <c r="D331"/>
  <c r="E327"/>
  <c r="E326" s="1"/>
  <c r="E325" s="1"/>
  <c r="F327"/>
  <c r="F326" s="1"/>
  <c r="F325" s="1"/>
  <c r="D327"/>
  <c r="D326" s="1"/>
  <c r="D325" s="1"/>
  <c r="E474"/>
  <c r="D467"/>
  <c r="E476"/>
  <c r="F476"/>
  <c r="E385"/>
  <c r="E384" s="1"/>
  <c r="E383" s="1"/>
  <c r="E382" s="1"/>
  <c r="F385"/>
  <c r="F384" s="1"/>
  <c r="F383" s="1"/>
  <c r="F382" s="1"/>
  <c r="D385"/>
  <c r="D384" s="1"/>
  <c r="D383" s="1"/>
  <c r="D382" s="1"/>
  <c r="E361"/>
  <c r="F361"/>
  <c r="F360" s="1"/>
  <c r="F359" s="1"/>
  <c r="D361"/>
  <c r="E357"/>
  <c r="E356" s="1"/>
  <c r="E355" s="1"/>
  <c r="F357"/>
  <c r="F356" s="1"/>
  <c r="F355" s="1"/>
  <c r="D357"/>
  <c r="D356" s="1"/>
  <c r="D355" s="1"/>
  <c r="E458"/>
  <c r="F458"/>
  <c r="D458"/>
  <c r="E462"/>
  <c r="F462"/>
  <c r="D462"/>
  <c r="E464"/>
  <c r="F464"/>
  <c r="D464"/>
  <c r="F496"/>
  <c r="E496"/>
  <c r="E480"/>
  <c r="F480"/>
  <c r="D480"/>
  <c r="E498"/>
  <c r="F498"/>
  <c r="D498"/>
  <c r="E502"/>
  <c r="F502"/>
  <c r="D502"/>
  <c r="E482"/>
  <c r="F482"/>
  <c r="D482"/>
  <c r="E493"/>
  <c r="F493"/>
  <c r="D493"/>
  <c r="E490"/>
  <c r="F490"/>
  <c r="D490"/>
  <c r="E487"/>
  <c r="F487"/>
  <c r="D487"/>
  <c r="E484"/>
  <c r="F484"/>
  <c r="E440"/>
  <c r="F440"/>
  <c r="D440"/>
  <c r="E442"/>
  <c r="F442"/>
  <c r="D442"/>
  <c r="E444"/>
  <c r="F444"/>
  <c r="D444"/>
  <c r="E447"/>
  <c r="F447"/>
  <c r="D447"/>
  <c r="E449"/>
  <c r="F449"/>
  <c r="D449"/>
  <c r="E424"/>
  <c r="F424"/>
  <c r="D424"/>
  <c r="E422"/>
  <c r="F422"/>
  <c r="D422"/>
  <c r="E426"/>
  <c r="F426"/>
  <c r="D426"/>
  <c r="E412"/>
  <c r="F412"/>
  <c r="D412"/>
  <c r="E307"/>
  <c r="E306" s="1"/>
  <c r="F307"/>
  <c r="F306" s="1"/>
  <c r="D307"/>
  <c r="D306" s="1"/>
  <c r="E295"/>
  <c r="F295"/>
  <c r="D295"/>
  <c r="E293"/>
  <c r="F293"/>
  <c r="D293"/>
  <c r="E289"/>
  <c r="F289"/>
  <c r="D289"/>
  <c r="E287"/>
  <c r="F287"/>
  <c r="D287"/>
  <c r="E284"/>
  <c r="E283" s="1"/>
  <c r="F284"/>
  <c r="F283" s="1"/>
  <c r="D284"/>
  <c r="D283" s="1"/>
  <c r="E379"/>
  <c r="E378" s="1"/>
  <c r="E374" s="1"/>
  <c r="E373" s="1"/>
  <c r="F379"/>
  <c r="F378" s="1"/>
  <c r="F374" s="1"/>
  <c r="F373" s="1"/>
  <c r="D379"/>
  <c r="D378" s="1"/>
  <c r="D374" s="1"/>
  <c r="D373" s="1"/>
  <c r="E312"/>
  <c r="F312"/>
  <c r="D312"/>
  <c r="E322"/>
  <c r="F322"/>
  <c r="D322"/>
  <c r="E320"/>
  <c r="F320"/>
  <c r="D320"/>
  <c r="E318"/>
  <c r="F318"/>
  <c r="D318"/>
  <c r="E236"/>
  <c r="F236"/>
  <c r="D236"/>
  <c r="E208"/>
  <c r="E207" s="1"/>
  <c r="E206" s="1"/>
  <c r="F208"/>
  <c r="D208"/>
  <c r="F201"/>
  <c r="F200" s="1"/>
  <c r="F180"/>
  <c r="E180"/>
  <c r="D180"/>
  <c r="F172"/>
  <c r="F171" s="1"/>
  <c r="E172"/>
  <c r="E171" s="1"/>
  <c r="D172"/>
  <c r="D171" s="1"/>
  <c r="E161"/>
  <c r="F161"/>
  <c r="D161"/>
  <c r="F153"/>
  <c r="E153"/>
  <c r="F152"/>
  <c r="E152"/>
  <c r="E133"/>
  <c r="F133"/>
  <c r="D133"/>
  <c r="E137"/>
  <c r="F137"/>
  <c r="D137"/>
  <c r="E99"/>
  <c r="F99"/>
  <c r="D99"/>
  <c r="E108"/>
  <c r="E107" s="1"/>
  <c r="F108"/>
  <c r="F107" s="1"/>
  <c r="D108"/>
  <c r="D107" s="1"/>
  <c r="E121"/>
  <c r="F121"/>
  <c r="D121"/>
  <c r="E123"/>
  <c r="F123"/>
  <c r="D123"/>
  <c r="E111"/>
  <c r="F111"/>
  <c r="D111"/>
  <c r="E113"/>
  <c r="F113"/>
  <c r="D113"/>
  <c r="E265"/>
  <c r="E264" s="1"/>
  <c r="E263" s="1"/>
  <c r="E262" s="1"/>
  <c r="F265"/>
  <c r="F264" s="1"/>
  <c r="F263" s="1"/>
  <c r="F262" s="1"/>
  <c r="D265"/>
  <c r="D264" s="1"/>
  <c r="D263" s="1"/>
  <c r="D262" s="1"/>
  <c r="E97"/>
  <c r="F97"/>
  <c r="D97"/>
  <c r="E116"/>
  <c r="F116"/>
  <c r="D116"/>
  <c r="E118"/>
  <c r="F118"/>
  <c r="D118"/>
  <c r="E101"/>
  <c r="F101"/>
  <c r="D101"/>
  <c r="E128"/>
  <c r="E126"/>
  <c r="F126"/>
  <c r="D126"/>
  <c r="F128"/>
  <c r="F125" s="1"/>
  <c r="D128"/>
  <c r="F91"/>
  <c r="E41"/>
  <c r="F41"/>
  <c r="E34"/>
  <c r="E65"/>
  <c r="F65"/>
  <c r="F64" s="1"/>
  <c r="F63" s="1"/>
  <c r="E85"/>
  <c r="D41"/>
  <c r="E50"/>
  <c r="F50"/>
  <c r="D50"/>
  <c r="D65"/>
  <c r="E70"/>
  <c r="F70"/>
  <c r="D70"/>
  <c r="D15"/>
  <c r="F474"/>
  <c r="F471"/>
  <c r="F467"/>
  <c r="F460"/>
  <c r="F454"/>
  <c r="F187"/>
  <c r="F88"/>
  <c r="F85"/>
  <c r="F82"/>
  <c r="F79"/>
  <c r="F74"/>
  <c r="F60"/>
  <c r="F53"/>
  <c r="F48"/>
  <c r="F46"/>
  <c r="F36"/>
  <c r="F34"/>
  <c r="F30"/>
  <c r="F24"/>
  <c r="F19"/>
  <c r="F15"/>
  <c r="F13"/>
  <c r="E471"/>
  <c r="E467"/>
  <c r="E460"/>
  <c r="E454"/>
  <c r="E360"/>
  <c r="E359" s="1"/>
  <c r="E187"/>
  <c r="E91"/>
  <c r="E88"/>
  <c r="E82"/>
  <c r="E79"/>
  <c r="E74"/>
  <c r="E64"/>
  <c r="E63" s="1"/>
  <c r="E60"/>
  <c r="E53"/>
  <c r="E48"/>
  <c r="E46"/>
  <c r="E36"/>
  <c r="E30"/>
  <c r="E24"/>
  <c r="E19"/>
  <c r="E15"/>
  <c r="E13"/>
  <c r="D474"/>
  <c r="G440" i="10"/>
  <c r="G439" s="1"/>
  <c r="G393"/>
  <c r="G392" s="1"/>
  <c r="G375" s="1"/>
  <c r="G313"/>
  <c r="G312" s="1"/>
  <c r="G311" s="1"/>
  <c r="G106"/>
  <c r="G105" s="1"/>
  <c r="G104" s="1"/>
  <c r="G96" s="1"/>
  <c r="G92"/>
  <c r="G27"/>
  <c r="G21"/>
  <c r="G20" s="1"/>
  <c r="D454" i="12"/>
  <c r="D460"/>
  <c r="D471"/>
  <c r="D24"/>
  <c r="D30"/>
  <c r="D36"/>
  <c r="D60"/>
  <c r="D91"/>
  <c r="D88"/>
  <c r="D34"/>
  <c r="D74"/>
  <c r="D79"/>
  <c r="D187"/>
  <c r="D153"/>
  <c r="D152" s="1"/>
  <c r="D476"/>
  <c r="D82"/>
  <c r="D85"/>
  <c r="D64"/>
  <c r="D63" s="1"/>
  <c r="D46"/>
  <c r="D48"/>
  <c r="D53"/>
  <c r="D13"/>
  <c r="D19"/>
  <c r="G88" i="10"/>
  <c r="G87" s="1"/>
  <c r="G540"/>
  <c r="G539" s="1"/>
  <c r="G538" s="1"/>
  <c r="G537" s="1"/>
  <c r="G536" s="1"/>
  <c r="G528"/>
  <c r="G527" s="1"/>
  <c r="D360" i="12"/>
  <c r="D359" s="1"/>
  <c r="H138" i="10" l="1"/>
  <c r="I138"/>
  <c r="G344"/>
  <c r="H95"/>
  <c r="I95"/>
  <c r="H222"/>
  <c r="I222"/>
  <c r="H11"/>
  <c r="H523"/>
  <c r="H522" s="1"/>
  <c r="I523"/>
  <c r="I522" s="1"/>
  <c r="E239" i="12"/>
  <c r="E238" s="1"/>
  <c r="F115"/>
  <c r="D115"/>
  <c r="D120"/>
  <c r="D207"/>
  <c r="D206" s="1"/>
  <c r="F479"/>
  <c r="D495"/>
  <c r="E330"/>
  <c r="E329" s="1"/>
  <c r="F343"/>
  <c r="F342" s="1"/>
  <c r="D388"/>
  <c r="D429"/>
  <c r="D428" s="1"/>
  <c r="F142"/>
  <c r="F388"/>
  <c r="E429"/>
  <c r="F389"/>
  <c r="E398"/>
  <c r="F429"/>
  <c r="F428" s="1"/>
  <c r="E428"/>
  <c r="F398"/>
  <c r="F397" s="1"/>
  <c r="D398"/>
  <c r="D397" s="1"/>
  <c r="D387" s="1"/>
  <c r="E405"/>
  <c r="E115"/>
  <c r="F207"/>
  <c r="F206" s="1"/>
  <c r="E389"/>
  <c r="D389"/>
  <c r="E388"/>
  <c r="D365"/>
  <c r="D364" s="1"/>
  <c r="E365"/>
  <c r="E364" s="1"/>
  <c r="F132"/>
  <c r="F131" s="1"/>
  <c r="F130" s="1"/>
  <c r="D142"/>
  <c r="E142"/>
  <c r="F365"/>
  <c r="F364" s="1"/>
  <c r="D453"/>
  <c r="F311"/>
  <c r="F310" s="1"/>
  <c r="F309" s="1"/>
  <c r="F286"/>
  <c r="D417"/>
  <c r="D411" s="1"/>
  <c r="D410" s="1"/>
  <c r="E417"/>
  <c r="E411" s="1"/>
  <c r="E410" s="1"/>
  <c r="E479"/>
  <c r="F495"/>
  <c r="F330"/>
  <c r="F329" s="1"/>
  <c r="F324" s="1"/>
  <c r="E343"/>
  <c r="E342" s="1"/>
  <c r="E324" s="1"/>
  <c r="D132"/>
  <c r="E132"/>
  <c r="E131" s="1"/>
  <c r="E130" s="1"/>
  <c r="D343"/>
  <c r="D342" s="1"/>
  <c r="D330"/>
  <c r="D329" s="1"/>
  <c r="E354"/>
  <c r="D354"/>
  <c r="F354"/>
  <c r="F439"/>
  <c r="E495"/>
  <c r="D439"/>
  <c r="E439"/>
  <c r="D286"/>
  <c r="D282" s="1"/>
  <c r="D281" s="1"/>
  <c r="E286"/>
  <c r="F446"/>
  <c r="F438" s="1"/>
  <c r="F437" s="1"/>
  <c r="E446"/>
  <c r="E438" s="1"/>
  <c r="E437" s="1"/>
  <c r="D446"/>
  <c r="D438" s="1"/>
  <c r="D437" s="1"/>
  <c r="F417"/>
  <c r="F411" s="1"/>
  <c r="F410" s="1"/>
  <c r="F282"/>
  <c r="F281" s="1"/>
  <c r="E282"/>
  <c r="E281" s="1"/>
  <c r="D311"/>
  <c r="D310" s="1"/>
  <c r="D309" s="1"/>
  <c r="E311"/>
  <c r="E310" s="1"/>
  <c r="E309" s="1"/>
  <c r="F195"/>
  <c r="D195"/>
  <c r="E195"/>
  <c r="D96"/>
  <c r="E96"/>
  <c r="E95" s="1"/>
  <c r="F120"/>
  <c r="F96"/>
  <c r="F95" s="1"/>
  <c r="F110"/>
  <c r="E120"/>
  <c r="F103"/>
  <c r="D110"/>
  <c r="E110"/>
  <c r="D125"/>
  <c r="D69"/>
  <c r="E125"/>
  <c r="D45"/>
  <c r="D12"/>
  <c r="D11" s="1"/>
  <c r="E45"/>
  <c r="E44" s="1"/>
  <c r="F69"/>
  <c r="F68" s="1"/>
  <c r="F45"/>
  <c r="F44" s="1"/>
  <c r="F12"/>
  <c r="F11" s="1"/>
  <c r="E69"/>
  <c r="E68" s="1"/>
  <c r="E12"/>
  <c r="E11" s="1"/>
  <c r="F151"/>
  <c r="F453"/>
  <c r="F466"/>
  <c r="E466"/>
  <c r="E151"/>
  <c r="E453"/>
  <c r="G441" i="10"/>
  <c r="G526"/>
  <c r="G525" s="1"/>
  <c r="G524" s="1"/>
  <c r="G523" s="1"/>
  <c r="G522" s="1"/>
  <c r="D466" i="12"/>
  <c r="D151"/>
  <c r="D68"/>
  <c r="G86" i="10"/>
  <c r="G85" s="1"/>
  <c r="G49" s="1"/>
  <c r="D44" i="12"/>
  <c r="G19" i="10"/>
  <c r="G18" s="1"/>
  <c r="G12" s="1"/>
  <c r="G11" s="1"/>
  <c r="G125"/>
  <c r="G124" s="1"/>
  <c r="G123" s="1"/>
  <c r="G110" s="1"/>
  <c r="G95" s="1"/>
  <c r="G153"/>
  <c r="G139" s="1"/>
  <c r="G138" s="1"/>
  <c r="G310"/>
  <c r="G253" s="1"/>
  <c r="G319"/>
  <c r="G318" s="1"/>
  <c r="G317" s="1"/>
  <c r="G316" s="1"/>
  <c r="G401"/>
  <c r="G400" s="1"/>
  <c r="G399" s="1"/>
  <c r="G398" s="1"/>
  <c r="G397" s="1"/>
  <c r="G513"/>
  <c r="H10" l="1"/>
  <c r="I10"/>
  <c r="I9" s="1"/>
  <c r="G222"/>
  <c r="H9"/>
  <c r="F387" i="12"/>
  <c r="E397"/>
  <c r="E387" s="1"/>
  <c r="D131"/>
  <c r="D130" s="1"/>
  <c r="D324"/>
  <c r="E452"/>
  <c r="F94"/>
  <c r="F452"/>
  <c r="E103"/>
  <c r="E94" s="1"/>
  <c r="D103"/>
  <c r="F10"/>
  <c r="E10"/>
  <c r="G335" i="10"/>
  <c r="G10" s="1"/>
  <c r="G622"/>
  <c r="G573" s="1"/>
  <c r="D10" i="12"/>
  <c r="D95"/>
  <c r="D94" l="1"/>
  <c r="G546" i="10"/>
  <c r="G708"/>
  <c r="G545" l="1"/>
  <c r="G725"/>
  <c r="G724" s="1"/>
  <c r="D484" i="12"/>
  <c r="E451"/>
  <c r="E504" s="1"/>
  <c r="F451"/>
  <c r="F504" s="1"/>
  <c r="G723" i="10" l="1"/>
  <c r="D479" i="12"/>
  <c r="D452" s="1"/>
  <c r="D451" s="1"/>
  <c r="D504" s="1"/>
  <c r="G9" i="10" l="1"/>
</calcChain>
</file>

<file path=xl/sharedStrings.xml><?xml version="1.0" encoding="utf-8"?>
<sst xmlns="http://schemas.openxmlformats.org/spreadsheetml/2006/main" count="5477" uniqueCount="654">
  <si>
    <t>(тыс. рублей)</t>
  </si>
  <si>
    <t>Наименование</t>
  </si>
  <si>
    <t>Код бюджетной классификации</t>
  </si>
  <si>
    <t>Раздел</t>
  </si>
  <si>
    <t>Под-раздел</t>
  </si>
  <si>
    <t>Целевая статья расходов</t>
  </si>
  <si>
    <t>Вид расходов</t>
  </si>
  <si>
    <t>Общегосударственные вопросы</t>
  </si>
  <si>
    <t>000 0000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</si>
  <si>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</si>
  <si>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</si>
  <si>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</si>
  <si>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</si>
  <si>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</si>
  <si>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</si>
  <si>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</si>
  <si>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</si>
  <si>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</si>
  <si>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</si>
  <si>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</si>
  <si>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</si>
  <si>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</si>
  <si>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</si>
  <si>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</si>
  <si>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</si>
  <si>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Периодическая печать и издательства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</si>
  <si>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</si>
  <si>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</si>
  <si>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</si>
  <si>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Другие вопросы в области социальной политики</t>
  </si>
  <si>
    <t>01</t>
  </si>
  <si>
    <t>00</t>
  </si>
  <si>
    <t>000</t>
  </si>
  <si>
    <t>02</t>
  </si>
  <si>
    <t>03</t>
  </si>
  <si>
    <t>04</t>
  </si>
  <si>
    <t>06</t>
  </si>
  <si>
    <t>14</t>
  </si>
  <si>
    <t>09</t>
  </si>
  <si>
    <t>12</t>
  </si>
  <si>
    <t>07</t>
  </si>
  <si>
    <t>001</t>
  </si>
  <si>
    <t>08</t>
  </si>
  <si>
    <t>10</t>
  </si>
  <si>
    <t>05</t>
  </si>
  <si>
    <t>11</t>
  </si>
  <si>
    <t>Ведом-ство</t>
  </si>
  <si>
    <t>ВСЕГО</t>
  </si>
  <si>
    <t>Другие вопросы в области жилищно-коммунального хозяйства</t>
  </si>
  <si>
    <t>002</t>
  </si>
  <si>
    <t>Физическая культура и спорт</t>
  </si>
  <si>
    <t>Охрана семьи и детства</t>
  </si>
  <si>
    <t>Охрана окружающей среды</t>
  </si>
  <si>
    <t>Благоустройство</t>
  </si>
  <si>
    <t>Транспорт</t>
  </si>
  <si>
    <t>Другие вопросы в области охраны окружающей среды</t>
  </si>
  <si>
    <t>Другие вопросы в области физической культуры и спорта</t>
  </si>
  <si>
    <t>Средства массовой информации</t>
  </si>
  <si>
    <t>13</t>
  </si>
  <si>
    <t>Другие вопросы в области культуры и кинематографии</t>
  </si>
  <si>
    <t>Коммунальное хозяйство</t>
  </si>
  <si>
    <t>Расходы на выплаты персоналу в целях обеспечения выполнения функций органами государственной власти, казенными учреждениями</t>
  </si>
  <si>
    <t>100</t>
  </si>
  <si>
    <t>200</t>
  </si>
  <si>
    <t>800</t>
  </si>
  <si>
    <t>Иные бюджетные ассигнования</t>
  </si>
  <si>
    <t>Закупка товаров, работ и услуг для муниципальных нужд</t>
  </si>
  <si>
    <t>Расходы на выплаты персоналу в целях обеспечения выполнения функций органами муниципальной власти, казенными учреждениями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</si>
  <si>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</si>
  <si>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противопожарной безопасности</t>
  </si>
  <si>
    <t>Сельское хозяйство и рыболовство</t>
  </si>
  <si>
    <t>400</t>
  </si>
  <si>
    <t>600</t>
  </si>
  <si>
    <t>300</t>
  </si>
  <si>
    <t>Предоставление  субсидий бюджетным,  автономным учреждениям и иным некоммерческим  организациям</t>
  </si>
  <si>
    <t>Дорожное хозяйство</t>
  </si>
  <si>
    <t>Культура и кинематография</t>
  </si>
  <si>
    <t xml:space="preserve">04 </t>
  </si>
  <si>
    <t>Массовый спорт</t>
  </si>
  <si>
    <t>Пенсионное обеспечение</t>
  </si>
  <si>
    <t>Сбор, удаление отходов и очистка сточных вод</t>
  </si>
  <si>
    <t>Иные выплаты населению</t>
  </si>
  <si>
    <t>Другие вопросы в области национальной безопасности и правоохранительной деятельности</t>
  </si>
  <si>
    <t>Непрограммные расходы</t>
  </si>
  <si>
    <t>Непрограммное направление деятельности</t>
  </si>
  <si>
    <t>Расходы на содержание аппарата управления за счет средств местного бюджета</t>
  </si>
  <si>
    <t>Подпрограмма "Ресурсное обеспечение сферы образования "</t>
  </si>
  <si>
    <t>Глава администрации муниципального образования</t>
  </si>
  <si>
    <t>00 0 0000</t>
  </si>
  <si>
    <t>Подпрограмма  "Обеспечение реализации  муниципальной программы"</t>
  </si>
  <si>
    <t>Руководитель контрольно-ревизионной комиссии</t>
  </si>
  <si>
    <t>Реализация мероприятий в рамках программы</t>
  </si>
  <si>
    <t>Мероприятия в сфере средств массовой информации</t>
  </si>
  <si>
    <t>Мероприятия в сфере информатизации</t>
  </si>
  <si>
    <t>Расходы на организацию содержания общежития</t>
  </si>
  <si>
    <t xml:space="preserve">Расходы на организацию содержания муниципального имущества казны </t>
  </si>
  <si>
    <t xml:space="preserve">Реализация мероприятий, направленных на обеспечение общественного порядка и противодействия преступности </t>
  </si>
  <si>
    <t>Реализация мероприятий, направленных на развитие предпринимательства и туризма</t>
  </si>
  <si>
    <t>Капитальные вложения в объекты муниципальной собственности</t>
  </si>
  <si>
    <t>Природоохранные мероприятия</t>
  </si>
  <si>
    <t>Мероприятия в области образования</t>
  </si>
  <si>
    <t>Расходы на обеспечение деятельности дошкольных образовательных учреждений за счет средств местного бюджета</t>
  </si>
  <si>
    <t>Расходы на обеспечение деятельности  школ-детских садов, школ начальных, неполных средних и средних за счет средств местного бюджета</t>
  </si>
  <si>
    <t>Расходы на обеспечение деятельности  учреждений дополнительного образования детей за счет средств местного бюджета</t>
  </si>
  <si>
    <t>Расходы на обеспечение деятельности  специальных (коррекционных) учреждений за счет средств местного бюджета</t>
  </si>
  <si>
    <t>Расходы на обеспечение деятельности муниципальных учреждений (дополнительное образование)</t>
  </si>
  <si>
    <t>Подпрограмма "Развитие дополнительного образования и воспитания детей и молодежи"</t>
  </si>
  <si>
    <t>Мероприятия по организации отдыха, оздоровления и занятости детей и молодежи</t>
  </si>
  <si>
    <t>Проведение мероприятий для детей и молодежи</t>
  </si>
  <si>
    <t xml:space="preserve">Расходы на выполнение мун.задания МАОУ ДОД ДООЦ им. А.П.Гайдара  </t>
  </si>
  <si>
    <t>Поощрение лучших учителей и воспитателей</t>
  </si>
  <si>
    <t>Расходы на обеспечение деятельности учебно-методических кабинетов, централизованных бухгалтерий, групп хозяйственного обслуживания  за счет средств местного бюджета</t>
  </si>
  <si>
    <t xml:space="preserve">Расходы на обеспечение деятельности муниципальных учреждений (библиотеки) </t>
  </si>
  <si>
    <t>Расходы на обеспечение деятельности муниципальных учреждений (дворцы, дома культуры, клубы)</t>
  </si>
  <si>
    <t>Мероприятия в области культуры</t>
  </si>
  <si>
    <t>Социальное обеспечение и иные выплаты населению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</si>
  <si>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</si>
  <si>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 xml:space="preserve">Подпрограмма "Старшее поколение" </t>
  </si>
  <si>
    <t>Расходы на адресную поддержку граждан старшего поколения.</t>
  </si>
  <si>
    <t>Подпрограмма "Социальная поддержка инвалидов"</t>
  </si>
  <si>
    <t>Расходы на адресную поддержку семей с детьми</t>
  </si>
  <si>
    <t>Подпрограмма "Ветераны боевых действий"</t>
  </si>
  <si>
    <t>Подпрограмма " Поддержка деятельности некоммерческих общественных организаций"</t>
  </si>
  <si>
    <t>Подпрограмма "Развитие физической культуры и  спорта"</t>
  </si>
  <si>
    <t>Мероприятия в области спорта, физической культуры и туризма</t>
  </si>
  <si>
    <t>Расходы на обеспечение деятельности муниципальных учреждений физической культуры и спорта</t>
  </si>
  <si>
    <t>Расходы на обеспечение деятельности муниципальных учреждений в сфере печатных средств массовой информации (МАУ РИЦ «Кулебакский металлист»)</t>
  </si>
  <si>
    <t>Подпрограмма "Развитие молодежной политики"</t>
  </si>
  <si>
    <t>005</t>
  </si>
  <si>
    <t>Приложение 6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</si>
  <si>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</si>
  <si>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 xml:space="preserve">Страхование добровольных пожарных 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</si>
  <si>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</si>
  <si>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Мероприятия по повышению безопасности дорожного движения</t>
  </si>
  <si>
    <t>Прочие мероприятия по благоустройству</t>
  </si>
  <si>
    <t>Уличное освещение</t>
  </si>
  <si>
    <t>01 0 00 00000</t>
  </si>
  <si>
    <t>01 1 00 00000</t>
  </si>
  <si>
    <t>Подпрограмма "Развитие  общего образования"</t>
  </si>
  <si>
    <t>01 1 01 00000</t>
  </si>
  <si>
    <t xml:space="preserve">01 1 01  01590 </t>
  </si>
  <si>
    <t>01 1 01  02590</t>
  </si>
  <si>
    <t>01 1 01 04590</t>
  </si>
  <si>
    <t>01 1 01 29010</t>
  </si>
  <si>
    <t>01 1 01 73070</t>
  </si>
  <si>
    <t>01 1 01 73080</t>
  </si>
  <si>
    <t>01 1 01 73110</t>
  </si>
  <si>
    <t>01 2 00 00000</t>
  </si>
  <si>
    <t>01 2 01 00000</t>
  </si>
  <si>
    <t>Создание условий, обеспечивающих соответствие районной системы дополнительного образования требованиям инновационного развития экономики</t>
  </si>
  <si>
    <t>01 2 01 03590</t>
  </si>
  <si>
    <t>01 2 01 09590</t>
  </si>
  <si>
    <t>01 2 01 29010</t>
  </si>
  <si>
    <t>01 2 01 29040</t>
  </si>
  <si>
    <t xml:space="preserve">01 2 01 73320 </t>
  </si>
  <si>
    <t>01 3 00 00000</t>
  </si>
  <si>
    <t>01 3 01 00000</t>
  </si>
  <si>
    <t>01 3 01 29020</t>
  </si>
  <si>
    <t>Мероприятия в области патриотического воспитание детей и молодежи</t>
  </si>
  <si>
    <t>01 4 00 00000</t>
  </si>
  <si>
    <t>01 4 01 00000</t>
  </si>
  <si>
    <t>Развитие инфраструктуры и организационно-экономических механизмов, обеспечивающих  доступность качественного образования</t>
  </si>
  <si>
    <t>01 4 01 05210</t>
  </si>
  <si>
    <t>01 4 01 05590</t>
  </si>
  <si>
    <t>01 4 01 29010</t>
  </si>
  <si>
    <t>01 4 01 29060</t>
  </si>
  <si>
    <t>01 4 01 73010</t>
  </si>
  <si>
    <t>01 4 01 73020</t>
  </si>
  <si>
    <t>02 0 00 00000</t>
  </si>
  <si>
    <t>02 1 00 00000</t>
  </si>
  <si>
    <t>02 1 01 00000</t>
  </si>
  <si>
    <t>02 1 01 02590</t>
  </si>
  <si>
    <t>02 3 00 00000</t>
  </si>
  <si>
    <t>Подпрограмма «Наследие»</t>
  </si>
  <si>
    <t>02 3 01 00000</t>
  </si>
  <si>
    <t>Развитие библиотечного дела</t>
  </si>
  <si>
    <t>02 3 01 29010</t>
  </si>
  <si>
    <t>02 3 03 00000</t>
  </si>
  <si>
    <t>Развитие самодеятельного художественного творчества</t>
  </si>
  <si>
    <t>02 3 04 00000</t>
  </si>
  <si>
    <t>02 3 05 00000</t>
  </si>
  <si>
    <t>Субсидия на оказание муниципальной услуги  по обеспечению услуг в сфере культурно-досуговой деятельности</t>
  </si>
  <si>
    <t>Субсидия на оказание муниципальных работ по бухгалтерскому обслуживанию учреждений культуры</t>
  </si>
  <si>
    <t>03 0 00 00000</t>
  </si>
  <si>
    <t>03 1 00 00000</t>
  </si>
  <si>
    <t>03 1 01 00000</t>
  </si>
  <si>
    <t>Повышение мотивации граждан всех категорий и возрастных групп  к регулярным занятиям физической культурой, спортом и ведению здорового образа жизни</t>
  </si>
  <si>
    <t>03 1 01 01590</t>
  </si>
  <si>
    <t>03 1 01 29010</t>
  </si>
  <si>
    <t>03 1 02 00000</t>
  </si>
  <si>
    <t>Обеспечение успешного выступления спортсменов на областных, региональных и всероссийских соревнованиях</t>
  </si>
  <si>
    <t>03 1 02 29010</t>
  </si>
  <si>
    <t>03 1 03 00000</t>
  </si>
  <si>
    <t>Улучшение материально-технической базы спорта</t>
  </si>
  <si>
    <t>03 2 00 00000</t>
  </si>
  <si>
    <t>03 2 01 00000</t>
  </si>
  <si>
    <t>03 2 01 29010</t>
  </si>
  <si>
    <t>04 0 00 00000</t>
  </si>
  <si>
    <t>04 1 00 00000</t>
  </si>
  <si>
    <t>04 1 01 00000</t>
  </si>
  <si>
    <t>Укрепление социального статуса и социальной защищенности пожилых  людей.</t>
  </si>
  <si>
    <t>04 1 01 29010</t>
  </si>
  <si>
    <t>04 1 01 10010</t>
  </si>
  <si>
    <t>04 2 00 00000</t>
  </si>
  <si>
    <t>04 2 02 00000</t>
  </si>
  <si>
    <t>Повышение качества и доступности реабилитационных услуг для  инвалидов и семей с детьми-инвалидами</t>
  </si>
  <si>
    <t>04 2 02 29010</t>
  </si>
  <si>
    <t>04 3 00 00000</t>
  </si>
  <si>
    <t>04 3 01 00000</t>
  </si>
  <si>
    <t>04 3 01 29010</t>
  </si>
  <si>
    <t>04 3 02 00000</t>
  </si>
  <si>
    <t>04 3 02 10030</t>
  </si>
  <si>
    <t>04 4 00 00000</t>
  </si>
  <si>
    <t>04 4 01 00000</t>
  </si>
  <si>
    <t>Укрепление социального статуса ветеранов боевых действий</t>
  </si>
  <si>
    <t>04 4 01 29010</t>
  </si>
  <si>
    <t>04 4 02 00000</t>
  </si>
  <si>
    <t>Повышение общественной активности ветеранов боевых действий</t>
  </si>
  <si>
    <t>04 4 02 29010</t>
  </si>
  <si>
    <t xml:space="preserve"> 04 5 00 00000</t>
  </si>
  <si>
    <t>04 5 01 00000</t>
  </si>
  <si>
    <t>Поддержка деятельности  некоммерческих общественных организаций</t>
  </si>
  <si>
    <t>04 5 01 29010</t>
  </si>
  <si>
    <t>05 0 00 00000</t>
  </si>
  <si>
    <t>05 1 00 00000</t>
  </si>
  <si>
    <t>05 3  00 00000</t>
  </si>
  <si>
    <t>05 3 01 00000</t>
  </si>
  <si>
    <t>05 3 01 24020</t>
  </si>
  <si>
    <t>05 5 00 00000</t>
  </si>
  <si>
    <t>05 5 01 00000</t>
  </si>
  <si>
    <t>05 5 01 24040</t>
  </si>
  <si>
    <t>06 0 00 00000</t>
  </si>
  <si>
    <t>06 1 00 00000</t>
  </si>
  <si>
    <t>06 1 01 00000</t>
  </si>
  <si>
    <t>06 1 01 29010</t>
  </si>
  <si>
    <t>07 0 00 00000</t>
  </si>
  <si>
    <t>07 1 00 00000</t>
  </si>
  <si>
    <t>07 1 01 00000</t>
  </si>
  <si>
    <t>07 1 01 29010</t>
  </si>
  <si>
    <t>07 2 01 00000</t>
  </si>
  <si>
    <t>07 2 01 29010</t>
  </si>
  <si>
    <t>07 3 00 00000</t>
  </si>
  <si>
    <t>07 3 01 00000</t>
  </si>
  <si>
    <t>07 3 01 29010</t>
  </si>
  <si>
    <t>08 0 00 00000</t>
  </si>
  <si>
    <t>08 1 00 00000</t>
  </si>
  <si>
    <t>08 1 01 00000</t>
  </si>
  <si>
    <t xml:space="preserve">Проведение технической инвентаризации, обследования объектов недвижимого имущества и государственная регистрация прав </t>
  </si>
  <si>
    <t>08 1 01 29010</t>
  </si>
  <si>
    <t>Повышение эффективности использования муниципального имущества и земельных ресурсов</t>
  </si>
  <si>
    <t>09 0 00 00000</t>
  </si>
  <si>
    <t>09 1 00 00000</t>
  </si>
  <si>
    <t>09 1 01 00000</t>
  </si>
  <si>
    <t>Развитие агропромышленного комплекса</t>
  </si>
  <si>
    <t>09 1 01 29020</t>
  </si>
  <si>
    <t>09 1 01 73220</t>
  </si>
  <si>
    <t>10 0 00 00000</t>
  </si>
  <si>
    <t>10 2 00 00000</t>
  </si>
  <si>
    <t>10 2 01 00000</t>
  </si>
  <si>
    <t>Совершенствование организации движения транспорта  и пешеходов</t>
  </si>
  <si>
    <t>10 2 01 29010</t>
  </si>
  <si>
    <t>12 0 00 00000</t>
  </si>
  <si>
    <t>12 1 00 00000</t>
  </si>
  <si>
    <t xml:space="preserve">Мероприятия по обеспечению реализации муниципальной программы </t>
  </si>
  <si>
    <t>13 0 00 00000</t>
  </si>
  <si>
    <t>13 1 00 00000</t>
  </si>
  <si>
    <t>13 1 01 00000</t>
  </si>
  <si>
    <t>13 1 01 29010</t>
  </si>
  <si>
    <t>14 0 00 00000</t>
  </si>
  <si>
    <t>14 1 00 00000</t>
  </si>
  <si>
    <t>14 1 01 00000</t>
  </si>
  <si>
    <t>14 1 01 29010</t>
  </si>
  <si>
    <t>15 0 00 00000</t>
  </si>
  <si>
    <t>15 1 00 00000</t>
  </si>
  <si>
    <t>15 1 01 00000</t>
  </si>
  <si>
    <t>15 1 01 29020</t>
  </si>
  <si>
    <t>15 2  00 00000</t>
  </si>
  <si>
    <t>15 2 01 00000</t>
  </si>
  <si>
    <t>15 2 02 00000</t>
  </si>
  <si>
    <t>11 0 00  00000</t>
  </si>
  <si>
    <t>11 2 00 00000</t>
  </si>
  <si>
    <t>11 2 01 00000</t>
  </si>
  <si>
    <t>11 2 01 29020</t>
  </si>
  <si>
    <t>11 3 00 00000</t>
  </si>
  <si>
    <t>11 3 01 00000</t>
  </si>
  <si>
    <t>Содержание аппарата управления</t>
  </si>
  <si>
    <t>11 3 01 05210</t>
  </si>
  <si>
    <t>77 0 00 00000</t>
  </si>
  <si>
    <t>77 7 00 00000</t>
  </si>
  <si>
    <t>77 7 01 00000</t>
  </si>
  <si>
    <t>77 7 01 05210</t>
  </si>
  <si>
    <t>77 7 01 05220</t>
  </si>
  <si>
    <t>77 7 01 05230</t>
  </si>
  <si>
    <t>77 7 01 05240</t>
  </si>
  <si>
    <t>Глава местного самоуправления</t>
  </si>
  <si>
    <t>77 7 02 00000</t>
  </si>
  <si>
    <t>Муниципальные учреждения</t>
  </si>
  <si>
    <t>Расходы на обеспечение деятельности пожарной охраны</t>
  </si>
  <si>
    <t>77 7 03 00000</t>
  </si>
  <si>
    <t>77 7 03 73030</t>
  </si>
  <si>
    <t>77 7 03 73040</t>
  </si>
  <si>
    <t>77 7 03 73310</t>
  </si>
  <si>
    <t>Организация и содержание мест захоронения</t>
  </si>
  <si>
    <t>77 7 06 00000</t>
  </si>
  <si>
    <t>Прочие непрограммные расходы</t>
  </si>
  <si>
    <t>77 7 06 99980</t>
  </si>
  <si>
    <t>77 7 06 90020</t>
  </si>
  <si>
    <t>Получение статистической информации</t>
  </si>
  <si>
    <t>Расходы на обеспечение деятельности муниципальных учреждений (ХЭУ)</t>
  </si>
  <si>
    <t>77 7 02 01590</t>
  </si>
  <si>
    <t>Расходы на обеспечение деятельности муниципального учреждения (ЕДДС ГОиЧС)</t>
  </si>
  <si>
    <t>77 7 02 02590</t>
  </si>
  <si>
    <t>Расходы на обеспечение деятельности муниципального учреждения (ЖКХ)</t>
  </si>
  <si>
    <t>77 7 02 03590</t>
  </si>
  <si>
    <t>77 7 02 04590</t>
  </si>
  <si>
    <t>00 0 00 00000</t>
  </si>
  <si>
    <t>к Решению Совета депутатов</t>
  </si>
  <si>
    <t>Совет депутатов городского округа город Кулебаки</t>
  </si>
  <si>
    <t>Расходы на мероприятия агропромышленного комплекса  (содержание автодорог  к коллективным садам, организация в весенне-летний период движение автотранспорта общего пользования  по маршрутам до садоводческих товариществ)</t>
  </si>
  <si>
    <t>управление образования администрации городского округа город Кулебаки</t>
  </si>
  <si>
    <t>Финансовое управление администрации городского округа город Кулебаки</t>
  </si>
  <si>
    <t>Непрограммные расходы за счет средств федерального и областного бюджетов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</si>
  <si>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</si>
  <si>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Расходы на оказание частичной финансовой поддержки районных (городских) средств массовой информации</t>
  </si>
  <si>
    <t>Расходы на исполнение полномочий в сфере общего образования в муниципальных общеобразовательных организациях</t>
  </si>
  <si>
    <t>Расходы на исполнение полномочий в сфере общего образования в муниципальных дошкольных образовательных организациях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</si>
  <si>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</si>
  <si>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</si>
  <si>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</si>
  <si>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</si>
  <si>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соответствии с Законом Нижегородской области от 10.12.2004 № 147-З "О мерах социальной поддержки детей-сирот и детей, оставшихся без попечения родителей, а также лиц из числа-сирот и детей, оставшихся без попечения родителей, на территории Нижегородской области"</t>
  </si>
  <si>
    <t>Расходы на возмещение части затрат на приобретение зерноуборочных и кормоуборочных комбайнов за счет средств областного бюджета</t>
  </si>
  <si>
    <t>Расходы на осуществление полномочий по поддержке сельскохозяйственного производства</t>
  </si>
  <si>
    <t xml:space="preserve"> Расходы на осуществление полномочий по созданию
и организации деятельности муниципальных комиссий по делам
несовершеннолетних и защите их прав</t>
  </si>
  <si>
    <t>Расходы на 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 животных</t>
  </si>
  <si>
    <t xml:space="preserve"> 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</si>
  <si>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 xml:space="preserve">Подпрограмма «Сохранение и развитие материально-технической  базы муниципальных учреждений культуры городского округа»     </t>
  </si>
  <si>
    <t xml:space="preserve">Сохранение и развитие материально-технической базы муниципальных учреждений культуры городского округа </t>
  </si>
  <si>
    <t>Улучшение материально- технической базы муниципальных учреждений культуры (дворцы, дома культуры, клубы)</t>
  </si>
  <si>
    <t>03 1 03 29020</t>
  </si>
  <si>
    <t>Обустройство спортивных площадок</t>
  </si>
  <si>
    <t>03 1 03 29010</t>
  </si>
  <si>
    <t>04 1 02 00000</t>
  </si>
  <si>
    <t xml:space="preserve">Поддержка активного социального долголетия пожилых людей. </t>
  </si>
  <si>
    <t>04 1 02 29010</t>
  </si>
  <si>
    <t>04 2 01 00000</t>
  </si>
  <si>
    <t>Укрепление социальной защищенности инвалидов и семей с детьми-инвалидами</t>
  </si>
  <si>
    <t>04 2 01 29010</t>
  </si>
  <si>
    <t>05 4 00 00000</t>
  </si>
  <si>
    <t>05 4 01 00000</t>
  </si>
  <si>
    <t xml:space="preserve"> Предоставление социальной выплаты на компенсацию процентной ставки по ипотечному кредиту молодым специалистам </t>
  </si>
  <si>
    <t>05 4 01 24030</t>
  </si>
  <si>
    <t>Улучшение жилищных условий многодетных семей, проживающих на территории городского округа город Кулебаки Нижегородской  области</t>
  </si>
  <si>
    <t>04 3 01 10030</t>
  </si>
  <si>
    <t>04 5 02 00000</t>
  </si>
  <si>
    <r>
      <t xml:space="preserve">Пропаганда ценностей развития форм позитивной гражданской инициативы, </t>
    </r>
    <r>
      <rPr>
        <i/>
        <sz val="12"/>
        <color indexed="8"/>
        <rFont val="Times New Roman"/>
        <family val="1"/>
        <charset val="204"/>
      </rPr>
      <t>социального партнерства и межведомственного взаимодействия</t>
    </r>
  </si>
  <si>
    <t>04 5 02 29010</t>
  </si>
  <si>
    <t>Подпрограмма "Информационная среда  городского округа город Кулебаки"</t>
  </si>
  <si>
    <t>Создание и развитие в городском округе город Кулебаки системы единого информационного пространства</t>
  </si>
  <si>
    <t>Подпрограмма "Информатизация органов местного самоуправления городского округа город Кулебаки"</t>
  </si>
  <si>
    <t>Муниципальная программа "Развитие агропромышленного комплекса городского округа город Кулебаки на период до 2020 года"</t>
  </si>
  <si>
    <t>09 1 01 29030</t>
  </si>
  <si>
    <t>Расходы на компенсацию части затрат владельцам коров на проведение искусственного осеменения</t>
  </si>
  <si>
    <t>Подпрограмма «Повышение безопасности дорожного движения в городском округе город Кулебаки»</t>
  </si>
  <si>
    <t>10 2 01 29020</t>
  </si>
  <si>
    <t>10 3 00 00000</t>
  </si>
  <si>
    <t>Подпрограмма "Развитие дорожного хозяйства городского округа город Кулебаки"</t>
  </si>
  <si>
    <t>10 3 01 00000</t>
  </si>
  <si>
    <t>Повышение и обеспечение технического состояния и пропускной способности дорожной сети, поддержание на необходимом уровне и улучшение потребительских свойств автомобильных дорог городского округа город Кулебаки</t>
  </si>
  <si>
    <t>10 3 01 90610</t>
  </si>
  <si>
    <t xml:space="preserve">Выполнение работ по содержанию дорог </t>
  </si>
  <si>
    <t>10 3 01 90620</t>
  </si>
  <si>
    <t xml:space="preserve">Выполнение работ по ремонту дорог </t>
  </si>
  <si>
    <t>Подпрограмма  "Защита населения и территории городского округа от чрезвычайных ситуаций"</t>
  </si>
  <si>
    <t>15 1 01 29010</t>
  </si>
  <si>
    <t>Подготовка должностных лиц округа</t>
  </si>
  <si>
    <t>Приведение в соответствие  инженерных норм защитных сооружений</t>
  </si>
  <si>
    <t>15 1 01 29030</t>
  </si>
  <si>
    <t>Мероприятия по построению, внедрению и развитию АПК «Безопасный город»</t>
  </si>
  <si>
    <t>Противопожарная агитация</t>
  </si>
  <si>
    <t>Строительство бокса для пожарной машины</t>
  </si>
  <si>
    <t>16 0 00 00000</t>
  </si>
  <si>
    <t xml:space="preserve">Муниципальная программа "Благоустройство населенных пунктов  городского округа город Кулебаки на 2017-2019годы"
</t>
  </si>
  <si>
    <t>16 1 00 00000</t>
  </si>
  <si>
    <t>16 1 01 00000</t>
  </si>
  <si>
    <t>Обеспечение надежности работы инженерной инфраструктуры города</t>
  </si>
  <si>
    <t>16 1 01 90100</t>
  </si>
  <si>
    <t>16 1 01 90200</t>
  </si>
  <si>
    <t xml:space="preserve">Очистка и обустройство ливневых и дренажных канав </t>
  </si>
  <si>
    <t>16 1 02 00000</t>
  </si>
  <si>
    <t>Улучшение качества благоустройства территорий городского округа, совершенствование процесса организации и управления их содержанием</t>
  </si>
  <si>
    <t>16 1 02 90300</t>
  </si>
  <si>
    <t>Озеленение</t>
  </si>
  <si>
    <t>16 1 02 90400</t>
  </si>
  <si>
    <t>16 1 02 90500</t>
  </si>
  <si>
    <t>05 7 00 00000</t>
  </si>
  <si>
    <t>77 7 03 73060</t>
  </si>
  <si>
    <t xml:space="preserve">Расходы на осуществление полномочий по опеке и попечительству в отношении совершеннолетних граждан </t>
  </si>
  <si>
    <t>77 7 01 05250</t>
  </si>
  <si>
    <t>Депутаты представительного органа муниципального образования</t>
  </si>
  <si>
    <t>77 7 06 29020</t>
  </si>
  <si>
    <t xml:space="preserve">Мероприятия в области культуры </t>
  </si>
  <si>
    <t>Расходы на предоставление социальных выплат на возмещение части процентной ставки по кредитам, полученным на газификацию жилья</t>
  </si>
  <si>
    <t>Дополнительное образование детей</t>
  </si>
  <si>
    <t>Ежемесячная доплата к пенсиям лицам, замещавшим муниципальные должности городского округа</t>
  </si>
  <si>
    <t>Расходы на обеспечение деятельности муниципального учреждения (ХЭУ)</t>
  </si>
  <si>
    <t>Приложение 5</t>
  </si>
  <si>
    <t>Приложение 7</t>
  </si>
  <si>
    <t xml:space="preserve">Подпрограмма "Патриотическое воспитание и подготовка граждан  к военной службе"
</t>
  </si>
  <si>
    <t>Развитие и укрепление системы гражданско-патриотического воспитания в городском округе</t>
  </si>
  <si>
    <t>Расходы на разработку, изготовление и согласование градостроительной документации</t>
  </si>
  <si>
    <t>Администрация городского округа город Кулебаки Нижегородской области</t>
  </si>
  <si>
    <t>05 7 01 00000</t>
  </si>
  <si>
    <t>05 7 01 51350</t>
  </si>
  <si>
    <t>Расходы на обеспечение жильем отдельных категорий граждан, установленных федеральными законами от 12.01.1995 года № 5-ФЗ " О ветеранах" и от 24.11.1995 года № 181-ФЗ "О социальной защите инвалидов в РФ"</t>
  </si>
  <si>
    <t>Связь и информатика</t>
  </si>
  <si>
    <t>2018 год</t>
  </si>
  <si>
    <t>2019 год</t>
  </si>
  <si>
    <t>2020 год</t>
  </si>
  <si>
    <t xml:space="preserve">Муниципальная программа «Развитие образования в городском округе город Кулебаки на 2018-2020 годы»
</t>
  </si>
  <si>
    <t>Совершенствование содержания и технологий образования, создание в системе дошкольного и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</t>
  </si>
  <si>
    <t>Муниципальная  программа "Развитие культуры городского округа город Кулебаки на 2018-2020 годы
"</t>
  </si>
  <si>
    <t>Муниципальная программа "Развитие физической культуры, спорта и молодежной политики  городского округа город Кулебаки на 2018 – 2020 годы"</t>
  </si>
  <si>
    <t>Муниципальная программа "Социальная поддержка граждан городского округа город Кулебаки на 2018-2020 годы"</t>
  </si>
  <si>
    <t>Подпрограмма "Кулебакская семья"</t>
  </si>
  <si>
    <t xml:space="preserve">Укрепление престижа и социального статуса семей </t>
  </si>
  <si>
    <t>Повышение социальной защищенности семей</t>
  </si>
  <si>
    <t>Муниципальная программа "Обеспечение граждан   городского округа город Кулебаки  Нижегородской области доступным и комфортным жильем на 2018-2020 годы"</t>
  </si>
  <si>
    <t>Подпрограмма "Переселение граждан из  аварийного жилищного фонда на территории городского округа город Кулебаки на 2018-2020 годы"</t>
  </si>
  <si>
    <t>Подпрограмма "Обеспечение жильем молодых семей городского округа город Кулебаки 2018-2020 годы".</t>
  </si>
  <si>
    <t>Обеспечение первичной финансовой поддержки молодых семей, нуждающихся в жилых помещениях, при приобретении (строительстве) отдельного благоустроенного жилья</t>
  </si>
  <si>
    <t>Финансирование приобретения (строительства) жилья, в том числе получение ипотечного кредита или займа</t>
  </si>
  <si>
    <t xml:space="preserve">Расходы на осуществление социальных выплат молодым семьям на приобретение жилья или строительство индивидуального жилого дома </t>
  </si>
  <si>
    <t>05 2 00 00000</t>
  </si>
  <si>
    <t>05 2 01 00000</t>
  </si>
  <si>
    <t>05 2 01 24010</t>
  </si>
  <si>
    <t>Подпрограмма "Социальная (льготная) ипотека на 2018-2020 годы"</t>
  </si>
  <si>
    <t>Подпрограмма "Меры  социальной поддержки молодых специалистов городского округа город Кулебаки Нижегородской области на 2018-2020 годы"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</si>
  <si>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2018-2020 годы"</t>
  </si>
  <si>
    <t>Подпрограмма "Обеспечение жильем отдельных категорий граждан городского округа город Кулебаки на 2018-2020 годы"</t>
  </si>
  <si>
    <t>Выполнение государственных обязательств по обеспечению жильем отдельных категорий граждан</t>
  </si>
  <si>
    <t>01 1 01 S2090</t>
  </si>
  <si>
    <t>01 2 01 S2090</t>
  </si>
  <si>
    <t>01 4 01 S2090</t>
  </si>
  <si>
    <t>01 1 01 23110</t>
  </si>
  <si>
    <t>Организация выплаты компенсации части родительской платы в ДОУ (местный бюджет)</t>
  </si>
  <si>
    <t>15 2 02 29150</t>
  </si>
  <si>
    <t>Приведение в пожаробезопасное состояние объектов образования</t>
  </si>
  <si>
    <t>Муниципальная программа "Обеспечение общественного порядка и противодействия преступности, профилактики терроризма, а также  минимизации и (или) ликвидации последствий его проявлений в городском округе город Кулебаки Нижегородской области на 2018-2020 годы"</t>
  </si>
  <si>
    <t>Мероприятия в рамках муниципальной программы  "Обеспечение общественного порядка и противодействия преступности в городском округе город Кулебаки Нижегородской области на 2018-2020 годы"</t>
  </si>
  <si>
    <t>Оптимальное применение комплекса мер по профилактике преступлений и иных правонарушений</t>
  </si>
  <si>
    <t>12 1 02 00000</t>
  </si>
  <si>
    <t>12 1 02 29010</t>
  </si>
  <si>
    <t>Совершенствование деятельности по предупреждению коррупции на территории городского округа</t>
  </si>
  <si>
    <t>12 1 04 00000</t>
  </si>
  <si>
    <t>Проведение мероприятий по предупреждению коррупции</t>
  </si>
  <si>
    <t>12 1 04 29010</t>
  </si>
  <si>
    <t>05 7 01 73120</t>
  </si>
  <si>
    <t>01 1 01 73170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</si>
  <si>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</si>
  <si>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01 1 01 73180</t>
  </si>
  <si>
    <t>02 3 06 00000</t>
  </si>
  <si>
    <t>02 3 06 05590</t>
  </si>
  <si>
    <t>02 3 06 S2090</t>
  </si>
  <si>
    <t>02 1 01 05590</t>
  </si>
  <si>
    <t>Субсидия на оказание муниципальной услуги по  библиотечному, информационному и справочному обслуживанию</t>
  </si>
  <si>
    <t>02 3 04 01590</t>
  </si>
  <si>
    <t>02 3 04 S2090</t>
  </si>
  <si>
    <t>Улучшение материально-технической базы библиотек</t>
  </si>
  <si>
    <t>02 1 01 01590</t>
  </si>
  <si>
    <t>Муниципальная программа "Информационное общество городского округа город Кулебаки Нижегородской области на 2018-2020 гг."</t>
  </si>
  <si>
    <t>07 1 01 01590</t>
  </si>
  <si>
    <t>Субсидия на оказание муниципальной услуги по предоставлению дополнительного образования детей</t>
  </si>
  <si>
    <t>02 3 03 03590</t>
  </si>
  <si>
    <t>02 3 03 S2090</t>
  </si>
  <si>
    <t>02 3 05 02590</t>
  </si>
  <si>
    <t>02 3 05 S2090</t>
  </si>
  <si>
    <t>02 3 02 00000</t>
  </si>
  <si>
    <t>02 3 02 29010</t>
  </si>
  <si>
    <t>03 1 01 S2090</t>
  </si>
  <si>
    <t>Мероприятия в рамках подпрограммы "Развитие молодежной политики"</t>
  </si>
  <si>
    <t>Обеспечение  доступности к приоритетным объектам и услугам в приоритетных сферах жизнедеятельности инвалидов и других маломобильных групп населения.</t>
  </si>
  <si>
    <t>04 2 03 00000</t>
  </si>
  <si>
    <t>04 2 03 29010</t>
  </si>
  <si>
    <t>Ликвидация аварийных многоквартирных домов</t>
  </si>
  <si>
    <t>Мероприятия в рамках программы</t>
  </si>
  <si>
    <t>05 1 02 00000</t>
  </si>
  <si>
    <t>05 1 02 29010</t>
  </si>
  <si>
    <t>Завершение мероприятий в части обязательств, взятых администрацией городского округа город Кулебаки по выданным ипотечным кредитам  гражданам-участникам программы «Социальная (льготная) ипотека на 2009-2020 годы»</t>
  </si>
  <si>
    <t>Расходы на компенсацию части платежа по полученным гражданами-участниками социальной (льготной) ипотеки ипотечным жилищным кредитам (займам) в рамках областной целевой программы "Ипотечное жилищное кредитование населения Нижегородской области" на 2009-2020 годы</t>
  </si>
  <si>
    <t>05 3 01 S2270</t>
  </si>
  <si>
    <t>Подпрограмма "Обеспечение  жильем высококвалифицированных специалистов, привлекаемых на работу в городской округ город Кулебаки на 2018-2020 годы"</t>
  </si>
  <si>
    <t>Обеспечение доступным и качественным жильем посредством предоставления им мер социальной поддержки в форме субсидии из  бюджета городского округа на приобретение (ремонт) жилья</t>
  </si>
  <si>
    <t xml:space="preserve"> Расходы из местного бюджета на приобретение (ремонт) жилья</t>
  </si>
  <si>
    <t>05 6 00 00000</t>
  </si>
  <si>
    <t>05 6 01 00000</t>
  </si>
  <si>
    <t>05 6 01 24050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</si>
  <si>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</si>
  <si>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Приобретение жилых помещений  для предоставления гражданам, утратившим жилые помещения в результате пожара, по договору социального найма</t>
  </si>
  <si>
    <t>05 7 01 51340</t>
  </si>
  <si>
    <t>05 7 01 R0820</t>
  </si>
  <si>
    <t>05 7 01 24060</t>
  </si>
  <si>
    <t>Расходы на обеспечение жильем граждан, страдающих тяжелыми формами хронических заболеваний</t>
  </si>
  <si>
    <t>05 7 01 73160</t>
  </si>
  <si>
    <t>09 1 01 R5410</t>
  </si>
  <si>
    <t xml:space="preserve">Расходы на оказание несвязанной поддержки сельскохозяйственным товаропроизводителям в области растениеводства 
</t>
  </si>
  <si>
    <t>09 1 01 R5420</t>
  </si>
  <si>
    <t xml:space="preserve">Расходы на повышение продуктивности крупного рогатого скота молочного направления
</t>
  </si>
  <si>
    <t>09 1 01 R5430</t>
  </si>
  <si>
    <t xml:space="preserve">Расходы на оказание содействия достижению целевых показателей реализации региональных программ развития агропромышленного комплекса
</t>
  </si>
  <si>
    <t>Муниципальная  программа "Развитие предпринимательства в городском округе город Кулебаки Нижегородской области на 2018 – 2020 годы"</t>
  </si>
  <si>
    <t>Мероприятия в рамках муниципальной программы "Развитие предпринимательства в городском округе город Кулебаки на 2018-2020 годы"</t>
  </si>
  <si>
    <t>Формирование положительного имиджа малого и среднего предпринимательства, популяризация предпринимательской деятельности</t>
  </si>
  <si>
    <t>13 1 03 00000</t>
  </si>
  <si>
    <t>Развитие институциональной структуры поддержки предпринимательства</t>
  </si>
  <si>
    <t>13 1 03 29010</t>
  </si>
  <si>
    <t>Муниципальная программа "Управление муниципальным имуществом городского округа город Кулебаки Нижегородской области на 2018-2020 годы"</t>
  </si>
  <si>
    <t>Мероприятия в рамках МП "Управление муниципальным имуществом городского округа город Кулебаки Нижегородской области"</t>
  </si>
  <si>
    <t>Совершенствование учета муниципального имущества и земельных участков. Обеспечение контроля за сохранностью и целевым использованием муниципального имущества.</t>
  </si>
  <si>
    <t>08 1 02 00000</t>
  </si>
  <si>
    <t>08 1 02 29010</t>
  </si>
  <si>
    <t>Формирование земельных участков с целью выставления на торги, а также подготовка к представлению в соответствии с иными законами (расходы на топографическую съемку, межевание, разбивку, оценку земельных участков)</t>
  </si>
  <si>
    <t>08 1 02 29030</t>
  </si>
  <si>
    <t>Управление объектами недвижимого и движимого имущества муниципальной собственности</t>
  </si>
  <si>
    <t>08 1 02 29040</t>
  </si>
  <si>
    <t>08 1 02 29050</t>
  </si>
  <si>
    <t>08 1 02 29060</t>
  </si>
  <si>
    <t>08 1 02 29090</t>
  </si>
  <si>
    <t>Оптимизация муниципального сектора экономики округа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</si>
  <si>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</si>
  <si>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08 1 03 00000</t>
  </si>
  <si>
    <t>08 1 03 29020</t>
  </si>
  <si>
    <t>08 1 04 00000</t>
  </si>
  <si>
    <t>Совершенствование организационной и административной деятельности. Укрепление материальной базы.</t>
  </si>
  <si>
    <t>08 1 04 29060</t>
  </si>
  <si>
    <t>Реализация мероприятий, направленных на совершенствование организационной и административной деятельности</t>
  </si>
  <si>
    <t>Организация содержания муниципального жилищного фонда</t>
  </si>
  <si>
    <t>08 1 02 29041</t>
  </si>
  <si>
    <t>Расходы на капитальный ремонт в многоквартирных домах (взносы региональному оператору)</t>
  </si>
  <si>
    <t>08 1 02 29042</t>
  </si>
  <si>
    <t>Расходы на долевое участия в содержании многоквартирных домов</t>
  </si>
  <si>
    <t xml:space="preserve">Мероприятия в рамках муниципальной программы "Развитие агропромышленного комплекса городского округа город Кулебаки на период до 2020 года"
</t>
  </si>
  <si>
    <t xml:space="preserve">Мероприятия в рамках муниципальной программы  "Благоустройство населенных пунктов городского округа город Кулебаки на 2017-2019годы"
</t>
  </si>
  <si>
    <t>16 1 02 90505</t>
  </si>
  <si>
    <t>Приобретение, установка и обустройство детских площадок, игровых комплексов</t>
  </si>
  <si>
    <t>16 1 02 90504</t>
  </si>
  <si>
    <t xml:space="preserve">Устройство контейнерных площадок </t>
  </si>
  <si>
    <t>18 0 00 00000</t>
  </si>
  <si>
    <t>Муниципальная программа «Формирование современной городской среды на территории городского округа город Кулебаки на 2018-2022 годы»</t>
  </si>
  <si>
    <t>18 1 00 00000</t>
  </si>
  <si>
    <t>Мероприятия в рамках муниципальной программы «Формирование современной городской среды на территории городского округа город Кулебаки на 2018-2022 годы»</t>
  </si>
  <si>
    <t>18 1 01 00000</t>
  </si>
  <si>
    <t xml:space="preserve">Благоустройство дворовых территорий </t>
  </si>
  <si>
    <t>18 1 01 90100</t>
  </si>
  <si>
    <t>Благоустройство дворовых территорий</t>
  </si>
  <si>
    <t>18 1 01 90200</t>
  </si>
  <si>
    <t>Комплексное благоустройство дворовых территорий</t>
  </si>
  <si>
    <t>18 1 02 00000</t>
  </si>
  <si>
    <t xml:space="preserve">Благоустройство общественных пространств </t>
  </si>
  <si>
    <t>18 1 02 90300</t>
  </si>
  <si>
    <t>Благоустройство общественных территорий</t>
  </si>
  <si>
    <t xml:space="preserve">Расходы на поддержку муниципальных программ формирования современной городской среды </t>
  </si>
  <si>
    <t>17 0 00 00000</t>
  </si>
  <si>
    <t xml:space="preserve">Муниципальная программа "Энергосбережение и повышение энергетической эффективности на территории  городского округа город Кулебаки на 2018-2020 годы"
</t>
  </si>
  <si>
    <t>17 1 00 00000</t>
  </si>
  <si>
    <t>Мероприятия в рамках муниципальной программы "Энергосбережение и повышение энергетической эффективности на территории  городского округа город Кулебаки на 2018-2020 годы"</t>
  </si>
  <si>
    <t>17 1 01 00000</t>
  </si>
  <si>
    <t>Замена имеющихся светильников наружного освещения и ламп накаливания в зданиях на энергосберегающие</t>
  </si>
  <si>
    <t>17 1 01 29010</t>
  </si>
  <si>
    <t xml:space="preserve">Мероприятия по замене светильников и ламп </t>
  </si>
  <si>
    <t>17 1 02 00000</t>
  </si>
  <si>
    <t>Перевод систем теплоснабжения на газ</t>
  </si>
  <si>
    <t>17 1 02 29010</t>
  </si>
  <si>
    <t>Мероприятия по переводу систем теплоснабжения на газ</t>
  </si>
  <si>
    <t>77 7 03 51200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</si>
  <si>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изменению списков кандидатов в присяжные заседатели федеральных судов общей юрисдикции в РФ</t>
  </si>
  <si>
    <t>Резервный фонд администрации городского округа</t>
  </si>
  <si>
    <t>77 7 06 21000</t>
  </si>
  <si>
    <t>Муниципальная  программа "Управление  муниципальными финансами городского округа город Кулебаки на 2018-2020 годы"</t>
  </si>
  <si>
    <t>Подпрограмма  "Повышение эффективности бюджетных расходов  городского округа город Кулебаки"</t>
  </si>
  <si>
    <t>Развитие информационной системы управления муниципальными финансами</t>
  </si>
  <si>
    <t>Обеспечение информационной, технической и консультационной поддержкой бюджетного процесса</t>
  </si>
  <si>
    <t>Эффективная реализация полномочий в сфере управления муниципальными финансами</t>
  </si>
  <si>
    <t xml:space="preserve">Муниципальная программа «Комплексные меры  профилактики наркомании и токсикомании на территории городского округа город Кулебаки на 2018-2020 годы»    
</t>
  </si>
  <si>
    <t xml:space="preserve">Мероприятия в рамках муниципальной программы «Комплексные меры профилактики наркомании и токсикомании на территории городского округа город Кулебаки на 2018 – 2020 годы»   </t>
  </si>
  <si>
    <t>10 1 00 00000</t>
  </si>
  <si>
    <t>Подпрограмма «Улучшение транспортного обслуживания населения на территории городского округа город Кулебаки»</t>
  </si>
  <si>
    <t>10 1 01 00000</t>
  </si>
  <si>
    <t>Повышение качества пассажирских перевозок</t>
  </si>
  <si>
    <t>10 1 01 29010</t>
  </si>
  <si>
    <t>Мероприятия по улучшению транспортного обслуживания населения</t>
  </si>
  <si>
    <t>Нанесение горизонтальной разметки на автомобильных дорогах</t>
  </si>
  <si>
    <t>Установка  и замена дорожных знаков на автомобильных дорогах</t>
  </si>
  <si>
    <t>10 2 01 29030</t>
  </si>
  <si>
    <t xml:space="preserve">Строительство и ремонт тротуаров </t>
  </si>
  <si>
    <t>10 2 01 29040</t>
  </si>
  <si>
    <t>Установка искусственных неровностей</t>
  </si>
  <si>
    <t>10 2 02 00000</t>
  </si>
  <si>
    <t>Пропаганда безопасности дорожного движения</t>
  </si>
  <si>
    <t>10 2 02 29010</t>
  </si>
  <si>
    <t>10 3 01 90621</t>
  </si>
  <si>
    <t xml:space="preserve">Выполнение работ по ремонту дороги ул.Бутова </t>
  </si>
  <si>
    <t>10 3 01 S2210</t>
  </si>
  <si>
    <t>Расходы на капитальный ремонт и ремонт автомобильных дорог общего пользования местного значения</t>
  </si>
  <si>
    <t>10 3 01 90630</t>
  </si>
  <si>
    <t>Обустройство остановок пандусами</t>
  </si>
  <si>
    <t>Муниципальная программа "Защита населения и территорий от чрезвычайных ситуаций, обеспечения пожарной безопасности и безопасности  людей на водных объектах  городского округа город Кулебаки на 2018-2020 годы"</t>
  </si>
  <si>
    <t>Повышение уровня защищенности населения от угроз возникновения чрезвычайных ситуаций</t>
  </si>
  <si>
    <t>Подпрограмма  "Обеспечение пожарной безопасности городского округа"</t>
  </si>
  <si>
    <t>Повышение уровня оперативного реагирования органов управления и сил муниципального звена территориальной подсистемы предупреждения возникновения ЧС</t>
  </si>
  <si>
    <t>15 2 01 29160</t>
  </si>
  <si>
    <t>15 2 01 29170</t>
  </si>
  <si>
    <t>Сокращение количества нарушений требований пожарной безопасности на территории населенных пунктов, объектах социального назначения</t>
  </si>
  <si>
    <t>15 2 02 29110</t>
  </si>
  <si>
    <t>15 2 01 29180</t>
  </si>
  <si>
    <t>07 1 01 02590</t>
  </si>
  <si>
    <t>07 1 01 S2050</t>
  </si>
  <si>
    <t>07 2 00 00000</t>
  </si>
  <si>
    <t>Подпрограмма "Обеспечение сохранности, комплектования, учета и использования архивных документов городского округа город Кулебаки"</t>
  </si>
  <si>
    <t xml:space="preserve"> Организация и обеспечение формирования, сохранности и использования документов архивного фонда Нижегородской области на основе единых принципов</t>
  </si>
  <si>
    <t>Развитие в органах местного самоуправления городского округа город Кулебаки современной информационно-технологической инфраструктуры</t>
  </si>
  <si>
    <t>Муниципальная программа "Охрана окружающей среды в городском округе город Кулебаки на 2018-2020 гг.»</t>
  </si>
  <si>
    <t>Мероприятия в рамках МП "Охрана окружающей среды в городском округе город Кулебаки"</t>
  </si>
  <si>
    <t>Охрана и восстановление водных объектов</t>
  </si>
  <si>
    <t>06 1 02 29010</t>
  </si>
  <si>
    <t>06 1 03 00000</t>
  </si>
  <si>
    <t>Предотвращение негативного влияния отходов производства и потребления</t>
  </si>
  <si>
    <t>06 1 03 29010</t>
  </si>
  <si>
    <t>06 1 03 29020</t>
  </si>
  <si>
    <t>Рекультивация полигона ТБО г. Кулебаки</t>
  </si>
  <si>
    <t>06 1 04 00000</t>
  </si>
  <si>
    <t>Охрана объектов животного и растительного мира, сохранение биологического разнообразия, охрана и развитие особо охраняемых природных территорий</t>
  </si>
  <si>
    <t>06 1 04 29010</t>
  </si>
  <si>
    <t>06 1 05 00000</t>
  </si>
  <si>
    <t>Охрана и развитие системы  озелененных территории городского округа город Кулебаки, охрана лесных массивов</t>
  </si>
  <si>
    <t>06 1 05 29010</t>
  </si>
  <si>
    <t>06 1 07 00000</t>
  </si>
  <si>
    <t>Формирование экологической культуры населения</t>
  </si>
  <si>
    <t>06 1 07 29010</t>
  </si>
  <si>
    <t>06 1 02 00000</t>
  </si>
  <si>
    <t>Охрана водного бассейна</t>
  </si>
  <si>
    <t>Ведомственная структура расходов бюджета
 городского округа город Кулебаки Нижегородской области
 на 2018 год и на плановый период 2019 и 2020 годов</t>
  </si>
  <si>
    <t>77 7 03 S2070</t>
  </si>
  <si>
    <t>Судебная система</t>
  </si>
  <si>
    <t>05 2 01 L0200</t>
  </si>
  <si>
    <t>18 1 02 L5550</t>
  </si>
  <si>
    <t>18 1 01 L5550</t>
  </si>
  <si>
    <t>Распределение бюджетных ассигнований 
по целевым статьям (муниципальным программам и непрограммным направлениям деятельности), группам видов расходов классификации расходов бюджета городского округа город Кулебаки Нижегородской области  на 2018 год и на плановый период 2019 и 2020 годов</t>
  </si>
  <si>
    <t>Распределение бюджетных ассигнований по разделам, подразделам и группам видов расходов классификации расходов бюджета городского округа город Кулебаки Нижегородской области на 2018 год и на плановый период 2019 и 2020 годов</t>
  </si>
  <si>
    <t>Улучшение материально-технической базы учебно-методических кабинетов, централизованных бухгалтерий, групп хозяйственного обслуживания</t>
  </si>
  <si>
    <t>Расходы на обеспечение жильем ветеранов Великой Отечественной войны и  иных приравненных к указанной категории граждан</t>
  </si>
  <si>
    <t>Расходы на обеспечение деятельности муниципальных учреждений  (МБУ "Многофункциональный центр предоставления государственных и муниципальных услуг городского округа город Кулебаки")</t>
  </si>
  <si>
    <t>Расходы на исполнение полномочий по финансовому обеспечению осуществления присмотра и ухода за детьми-инвалидами, детьми-сиротами, обучающимися в ДОУ</t>
  </si>
  <si>
    <t>Муниципальная  программа «Развитие транспортной системы городского округа город Кулебаки на 2018-2020 годы»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</si>
</sst>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i/>
      <sz val="11"/>
      <name val="Arial Cyr"/>
      <charset val="204"/>
    </font>
    <font>
      <b/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27">
    <xf numFmtId="0" fontId="0" fillId="0" borderId="0" xfId="0"/>
    <xf numFmtId="0" fontId="15" fillId="0" borderId="0" xfId="0" applyFont="1" applyFill="1" applyBorder="1"/>
    <xf numFmtId="0" fontId="15" fillId="0" borderId="0" xfId="0" applyFont="1" applyFill="1"/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0" xfId="0" applyFont="1" applyFill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Font="1" applyFill="1"/>
    <xf numFmtId="0" fontId="1" fillId="2" borderId="4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1" fillId="2" borderId="0" xfId="0" applyFont="1" applyFill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right"/>
    </xf>
    <xf numFmtId="0" fontId="16" fillId="2" borderId="0" xfId="0" applyFont="1" applyFill="1" applyBorder="1"/>
    <xf numFmtId="0" fontId="16" fillId="2" borderId="0" xfId="0" applyFont="1" applyFill="1"/>
    <xf numFmtId="49" fontId="12" fillId="2" borderId="1" xfId="0" applyNumberFormat="1" applyFont="1" applyFill="1" applyBorder="1" applyAlignment="1">
      <alignment horizontal="left" vertical="center" wrapText="1"/>
    </xf>
    <xf numFmtId="164" fontId="15" fillId="2" borderId="0" xfId="0" applyNumberFormat="1" applyFont="1" applyFill="1" applyBorder="1"/>
    <xf numFmtId="0" fontId="0" fillId="2" borderId="0" xfId="0" applyFill="1"/>
    <xf numFmtId="0" fontId="12" fillId="2" borderId="0" xfId="0" applyFont="1" applyFill="1" applyAlignment="1">
      <alignment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18" fillId="2" borderId="0" xfId="0" applyFont="1" applyFill="1" applyBorder="1"/>
    <xf numFmtId="0" fontId="18" fillId="2" borderId="0" xfId="0" applyFont="1" applyFill="1"/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wrapText="1"/>
    </xf>
    <xf numFmtId="0" fontId="15" fillId="2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49" fontId="21" fillId="2" borderId="1" xfId="1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/>
    <xf numFmtId="49" fontId="8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0" fontId="12" fillId="2" borderId="0" xfId="0" applyFont="1" applyFill="1"/>
    <xf numFmtId="0" fontId="3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10" fillId="2" borderId="0" xfId="0" applyFont="1" applyFill="1"/>
    <xf numFmtId="0" fontId="1" fillId="2" borderId="0" xfId="0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9" fillId="2" borderId="0" xfId="0" applyFont="1" applyFill="1" applyBorder="1"/>
    <xf numFmtId="0" fontId="19" fillId="2" borderId="0" xfId="0" applyFont="1" applyFill="1"/>
    <xf numFmtId="0" fontId="2" fillId="2" borderId="0" xfId="0" applyFont="1" applyFill="1" applyAlignment="1">
      <alignment horizontal="right"/>
    </xf>
    <xf numFmtId="0" fontId="18" fillId="2" borderId="1" xfId="0" applyFont="1" applyFill="1" applyBorder="1"/>
    <xf numFmtId="0" fontId="23" fillId="2" borderId="0" xfId="0" applyFont="1" applyFill="1"/>
    <xf numFmtId="0" fontId="11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13" fillId="2" borderId="0" xfId="0" applyFont="1" applyFill="1"/>
    <xf numFmtId="49" fontId="2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49" fontId="1" fillId="2" borderId="0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164" fontId="16" fillId="2" borderId="0" xfId="0" applyNumberFormat="1" applyFont="1" applyFill="1"/>
    <xf numFmtId="49" fontId="2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top" wrapText="1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1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22" fillId="2" borderId="0" xfId="0" applyFont="1" applyFill="1"/>
    <xf numFmtId="164" fontId="8" fillId="2" borderId="1" xfId="0" applyNumberFormat="1" applyFont="1" applyFill="1" applyBorder="1"/>
    <xf numFmtId="49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/>
    <xf numFmtId="0" fontId="1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wrapText="1"/>
    </xf>
    <xf numFmtId="49" fontId="12" fillId="2" borderId="6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4" fillId="2" borderId="6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0" fontId="26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wrapText="1"/>
    </xf>
    <xf numFmtId="49" fontId="0" fillId="2" borderId="0" xfId="0" applyNumberFormat="1" applyFill="1"/>
    <xf numFmtId="164" fontId="0" fillId="2" borderId="0" xfId="0" applyNumberFormat="1" applyFill="1"/>
    <xf numFmtId="0" fontId="8" fillId="2" borderId="0" xfId="0" applyFont="1" applyFill="1"/>
    <xf numFmtId="0" fontId="27" fillId="2" borderId="0" xfId="0" applyFont="1" applyFill="1"/>
    <xf numFmtId="49" fontId="10" fillId="2" borderId="0" xfId="0" applyNumberFormat="1" applyFont="1" applyFill="1"/>
    <xf numFmtId="0" fontId="1" fillId="2" borderId="0" xfId="0" applyFont="1" applyFill="1" applyAlignment="1">
      <alignment horizontal="justify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756"/>
  <sheetViews>
    <sheetView topLeftCell="A488" workbookViewId="0">
      <selection activeCell="B507" sqref="B507"/>
    </sheetView>
  </sheetViews>
  <sheetFormatPr defaultRowHeight="15"/>
  <cols>
    <col min="1" max="1" width="78.7109375" style="10" customWidth="1"/>
    <col min="2" max="2" width="17" style="59" customWidth="1"/>
    <col min="3" max="3" width="11.85546875" style="10" customWidth="1"/>
    <col min="4" max="6" width="14.85546875" style="10" customWidth="1"/>
    <col min="7" max="7" width="12.85546875" style="9" customWidth="1"/>
    <col min="8" max="8" width="9.140625" style="9"/>
    <col min="9" max="9" width="15.42578125" style="9" customWidth="1"/>
    <col min="10" max="16384" width="9.140625" style="10"/>
  </cols>
  <sheetData>
    <row r="1" spans="1:11" ht="15.75" customHeight="1">
      <c r="A1" s="114"/>
      <c r="B1" s="58" t="s">
        <v>406</v>
      </c>
      <c r="C1" s="85"/>
      <c r="D1" s="85"/>
      <c r="E1" s="85"/>
      <c r="F1" s="85"/>
      <c r="J1" s="9"/>
      <c r="K1" s="9"/>
    </row>
    <row r="2" spans="1:11" ht="15" customHeight="1">
      <c r="A2" s="114"/>
      <c r="B2" s="115" t="s">
        <v>316</v>
      </c>
      <c r="C2" s="115"/>
      <c r="D2" s="115"/>
      <c r="E2" s="115"/>
      <c r="J2" s="9"/>
      <c r="K2" s="9"/>
    </row>
    <row r="3" spans="1:11" ht="25.5" customHeight="1">
      <c r="A3" s="114"/>
      <c r="B3" s="115"/>
      <c r="C3" s="115"/>
      <c r="D3" s="115"/>
      <c r="E3" s="85"/>
      <c r="J3" s="9"/>
      <c r="K3" s="9"/>
    </row>
    <row r="4" spans="1:11" ht="82.5" customHeight="1">
      <c r="A4" s="118" t="s">
        <v>647</v>
      </c>
      <c r="B4" s="118"/>
      <c r="C4" s="118"/>
      <c r="D4" s="118"/>
      <c r="E4" s="118"/>
      <c r="F4" s="118"/>
      <c r="J4" s="9"/>
      <c r="K4" s="9"/>
    </row>
    <row r="5" spans="1:11" ht="15" customHeight="1">
      <c r="A5" s="118"/>
      <c r="B5" s="118"/>
      <c r="C5" s="118"/>
      <c r="D5" s="118"/>
      <c r="E5" s="118"/>
      <c r="F5" s="118"/>
      <c r="J5" s="9"/>
      <c r="K5" s="9"/>
    </row>
    <row r="6" spans="1:11" ht="18.75" customHeight="1">
      <c r="D6" s="60"/>
      <c r="E6" s="60"/>
      <c r="F6" s="60" t="s">
        <v>0</v>
      </c>
    </row>
    <row r="7" spans="1:11" ht="30.75" customHeight="1">
      <c r="A7" s="116" t="s">
        <v>1</v>
      </c>
      <c r="B7" s="121" t="s">
        <v>2</v>
      </c>
      <c r="C7" s="122"/>
      <c r="D7" s="117" t="s">
        <v>416</v>
      </c>
      <c r="E7" s="117" t="s">
        <v>417</v>
      </c>
      <c r="F7" s="117" t="s">
        <v>418</v>
      </c>
      <c r="G7" s="5"/>
      <c r="J7" s="9"/>
      <c r="K7" s="9"/>
    </row>
    <row r="8" spans="1:11" ht="44.25" customHeight="1">
      <c r="A8" s="116"/>
      <c r="B8" s="119" t="s">
        <v>5</v>
      </c>
      <c r="C8" s="116" t="s">
        <v>6</v>
      </c>
      <c r="D8" s="117"/>
      <c r="E8" s="117"/>
      <c r="F8" s="117"/>
      <c r="G8" s="5"/>
      <c r="J8" s="9"/>
      <c r="K8" s="9"/>
    </row>
    <row r="9" spans="1:11" ht="14.25" hidden="1" customHeight="1">
      <c r="A9" s="116"/>
      <c r="B9" s="120"/>
      <c r="C9" s="116"/>
      <c r="D9" s="117"/>
      <c r="E9" s="117"/>
      <c r="F9" s="117"/>
      <c r="G9" s="5"/>
      <c r="J9" s="9"/>
      <c r="K9" s="9"/>
    </row>
    <row r="10" spans="1:11" s="15" customFormat="1" ht="48" customHeight="1">
      <c r="A10" s="3" t="s">
        <v>419</v>
      </c>
      <c r="B10" s="42" t="s">
        <v>136</v>
      </c>
      <c r="C10" s="12" t="s">
        <v>32</v>
      </c>
      <c r="D10" s="13">
        <f>D11+D44+D63+D68</f>
        <v>698787.7</v>
      </c>
      <c r="E10" s="13">
        <f t="shared" ref="E10:F10" si="0">E11+E44+E63+E68</f>
        <v>709430.6</v>
      </c>
      <c r="F10" s="13">
        <f t="shared" si="0"/>
        <v>712530.8</v>
      </c>
      <c r="G10" s="14"/>
      <c r="H10" s="14"/>
      <c r="I10" s="14"/>
    </row>
    <row r="11" spans="1:11" ht="27" customHeight="1">
      <c r="A11" s="3" t="s">
        <v>138</v>
      </c>
      <c r="B11" s="42" t="s">
        <v>137</v>
      </c>
      <c r="C11" s="12" t="s">
        <v>32</v>
      </c>
      <c r="D11" s="13">
        <f>D12</f>
        <v>579627.89999999991</v>
      </c>
      <c r="E11" s="13">
        <f t="shared" ref="E11:F11" si="1">E12</f>
        <v>586506.5</v>
      </c>
      <c r="F11" s="13">
        <f t="shared" si="1"/>
        <v>590938.19999999995</v>
      </c>
    </row>
    <row r="12" spans="1:11" ht="70.5" customHeight="1">
      <c r="A12" s="26" t="s">
        <v>420</v>
      </c>
      <c r="B12" s="43" t="s">
        <v>139</v>
      </c>
      <c r="C12" s="7" t="s">
        <v>32</v>
      </c>
      <c r="D12" s="8">
        <f>D13+D15+D19+D24+D28+D30+D34+D36+D22+D39+D41</f>
        <v>579627.89999999991</v>
      </c>
      <c r="E12" s="8">
        <f t="shared" ref="E12:F12" si="2">E13+E15+E19+E24+E28+E30+E34+E36+E22+E39+E41</f>
        <v>586506.5</v>
      </c>
      <c r="F12" s="8">
        <f t="shared" si="2"/>
        <v>590938.19999999995</v>
      </c>
    </row>
    <row r="13" spans="1:11" ht="44.25" customHeight="1">
      <c r="A13" s="4" t="s">
        <v>101</v>
      </c>
      <c r="B13" s="44" t="s">
        <v>140</v>
      </c>
      <c r="C13" s="7" t="s">
        <v>32</v>
      </c>
      <c r="D13" s="8">
        <f>D14</f>
        <v>53423.1</v>
      </c>
      <c r="E13" s="8">
        <f>E14</f>
        <v>59431.8</v>
      </c>
      <c r="F13" s="8">
        <f>F14</f>
        <v>63602.7</v>
      </c>
    </row>
    <row r="14" spans="1:11" ht="39" customHeight="1">
      <c r="A14" s="6" t="s">
        <v>74</v>
      </c>
      <c r="B14" s="44" t="s">
        <v>140</v>
      </c>
      <c r="C14" s="7" t="s">
        <v>72</v>
      </c>
      <c r="D14" s="8">
        <v>53423.1</v>
      </c>
      <c r="E14" s="8">
        <v>59431.8</v>
      </c>
      <c r="F14" s="8">
        <v>63602.7</v>
      </c>
    </row>
    <row r="15" spans="1:11" ht="44.25" customHeight="1">
      <c r="A15" s="4" t="s">
        <v>102</v>
      </c>
      <c r="B15" s="44" t="s">
        <v>141</v>
      </c>
      <c r="C15" s="7" t="s">
        <v>32</v>
      </c>
      <c r="D15" s="8">
        <f>D16+D17+D18</f>
        <v>38278.1</v>
      </c>
      <c r="E15" s="8">
        <f>E16+E17+E18</f>
        <v>39830.699999999997</v>
      </c>
      <c r="F15" s="8">
        <f>F16+F17+F18</f>
        <v>41513.9</v>
      </c>
    </row>
    <row r="16" spans="1:11" ht="30.75" customHeight="1">
      <c r="A16" s="6" t="s">
        <v>66</v>
      </c>
      <c r="B16" s="44" t="s">
        <v>141</v>
      </c>
      <c r="C16" s="7" t="s">
        <v>63</v>
      </c>
      <c r="D16" s="8">
        <v>937</v>
      </c>
      <c r="E16" s="8">
        <v>974</v>
      </c>
      <c r="F16" s="8">
        <v>1002</v>
      </c>
    </row>
    <row r="17" spans="1:6" ht="39" customHeight="1">
      <c r="A17" s="6" t="s">
        <v>74</v>
      </c>
      <c r="B17" s="44" t="s">
        <v>141</v>
      </c>
      <c r="C17" s="7" t="s">
        <v>72</v>
      </c>
      <c r="D17" s="8">
        <v>37176.699999999997</v>
      </c>
      <c r="E17" s="8">
        <v>38685.699999999997</v>
      </c>
      <c r="F17" s="8">
        <v>40340.9</v>
      </c>
    </row>
    <row r="18" spans="1:6" ht="28.5" customHeight="1">
      <c r="A18" s="6" t="s">
        <v>65</v>
      </c>
      <c r="B18" s="44" t="s">
        <v>141</v>
      </c>
      <c r="C18" s="7" t="s">
        <v>64</v>
      </c>
      <c r="D18" s="8">
        <v>164.4</v>
      </c>
      <c r="E18" s="8">
        <v>171</v>
      </c>
      <c r="F18" s="8">
        <v>171</v>
      </c>
    </row>
    <row r="19" spans="1:6" ht="44.25" customHeight="1">
      <c r="A19" s="4" t="s">
        <v>104</v>
      </c>
      <c r="B19" s="44" t="s">
        <v>142</v>
      </c>
      <c r="C19" s="7" t="s">
        <v>32</v>
      </c>
      <c r="D19" s="8">
        <f>D20+D21</f>
        <v>4681.3</v>
      </c>
      <c r="E19" s="8">
        <f>E20+E21</f>
        <v>4861.6000000000004</v>
      </c>
      <c r="F19" s="8">
        <f>F20+F21</f>
        <v>5038.6000000000004</v>
      </c>
    </row>
    <row r="20" spans="1:6" ht="22.5" customHeight="1">
      <c r="A20" s="6" t="s">
        <v>66</v>
      </c>
      <c r="B20" s="44" t="s">
        <v>142</v>
      </c>
      <c r="C20" s="7" t="s">
        <v>63</v>
      </c>
      <c r="D20" s="8">
        <v>4629.7</v>
      </c>
      <c r="E20" s="8">
        <v>4809.8</v>
      </c>
      <c r="F20" s="8">
        <v>4986.8</v>
      </c>
    </row>
    <row r="21" spans="1:6" ht="22.5" customHeight="1">
      <c r="A21" s="6" t="s">
        <v>65</v>
      </c>
      <c r="B21" s="44" t="s">
        <v>142</v>
      </c>
      <c r="C21" s="7" t="s">
        <v>64</v>
      </c>
      <c r="D21" s="8">
        <v>51.6</v>
      </c>
      <c r="E21" s="8">
        <v>51.8</v>
      </c>
      <c r="F21" s="8">
        <v>51.8</v>
      </c>
    </row>
    <row r="22" spans="1:6" s="55" customFormat="1" ht="36" customHeight="1">
      <c r="A22" s="18" t="s">
        <v>445</v>
      </c>
      <c r="B22" s="44" t="s">
        <v>444</v>
      </c>
      <c r="C22" s="7" t="s">
        <v>32</v>
      </c>
      <c r="D22" s="30">
        <v>1</v>
      </c>
      <c r="E22" s="30">
        <v>1</v>
      </c>
      <c r="F22" s="30">
        <v>1</v>
      </c>
    </row>
    <row r="23" spans="1:6" s="55" customFormat="1" ht="25.5" customHeight="1">
      <c r="A23" s="6" t="s">
        <v>66</v>
      </c>
      <c r="B23" s="44" t="s">
        <v>444</v>
      </c>
      <c r="C23" s="7" t="s">
        <v>63</v>
      </c>
      <c r="D23" s="30">
        <v>1</v>
      </c>
      <c r="E23" s="30">
        <v>1</v>
      </c>
      <c r="F23" s="30">
        <v>1</v>
      </c>
    </row>
    <row r="24" spans="1:6" ht="44.25" customHeight="1">
      <c r="A24" s="4" t="s">
        <v>100</v>
      </c>
      <c r="B24" s="44" t="s">
        <v>143</v>
      </c>
      <c r="C24" s="7" t="s">
        <v>32</v>
      </c>
      <c r="D24" s="8">
        <f>D26+D27+D25</f>
        <v>200</v>
      </c>
      <c r="E24" s="8">
        <f>E26+E27+E25</f>
        <v>200</v>
      </c>
      <c r="F24" s="8">
        <f>F26+F27+F25</f>
        <v>200</v>
      </c>
    </row>
    <row r="25" spans="1:6" ht="44.25" customHeight="1">
      <c r="A25" s="6" t="s">
        <v>67</v>
      </c>
      <c r="B25" s="44" t="s">
        <v>143</v>
      </c>
      <c r="C25" s="7" t="s">
        <v>62</v>
      </c>
      <c r="D25" s="8">
        <v>40</v>
      </c>
      <c r="E25" s="8">
        <v>40</v>
      </c>
      <c r="F25" s="8">
        <v>40</v>
      </c>
    </row>
    <row r="26" spans="1:6" ht="30.75" customHeight="1">
      <c r="A26" s="6" t="s">
        <v>66</v>
      </c>
      <c r="B26" s="44" t="s">
        <v>143</v>
      </c>
      <c r="C26" s="7" t="s">
        <v>63</v>
      </c>
      <c r="D26" s="8">
        <v>130</v>
      </c>
      <c r="E26" s="8">
        <v>130</v>
      </c>
      <c r="F26" s="8">
        <v>130</v>
      </c>
    </row>
    <row r="27" spans="1:6" ht="44.25" customHeight="1">
      <c r="A27" s="6" t="s">
        <v>74</v>
      </c>
      <c r="B27" s="44" t="s">
        <v>143</v>
      </c>
      <c r="C27" s="7" t="s">
        <v>72</v>
      </c>
      <c r="D27" s="8">
        <v>30</v>
      </c>
      <c r="E27" s="8">
        <v>30</v>
      </c>
      <c r="F27" s="8">
        <v>30</v>
      </c>
    </row>
    <row r="28" spans="1:6" ht="36" customHeight="1">
      <c r="A28" s="4" t="s">
        <v>322</v>
      </c>
      <c r="B28" s="44" t="s">
        <v>441</v>
      </c>
      <c r="C28" s="7" t="s">
        <v>32</v>
      </c>
      <c r="D28" s="8">
        <v>5490.4</v>
      </c>
      <c r="E28" s="8">
        <v>1832.1</v>
      </c>
      <c r="F28" s="8">
        <v>0</v>
      </c>
    </row>
    <row r="29" spans="1:6" ht="36" customHeight="1">
      <c r="A29" s="6" t="s">
        <v>74</v>
      </c>
      <c r="B29" s="44" t="s">
        <v>441</v>
      </c>
      <c r="C29" s="7" t="s">
        <v>72</v>
      </c>
      <c r="D29" s="8">
        <v>5490.4</v>
      </c>
      <c r="E29" s="8">
        <v>1832.1</v>
      </c>
      <c r="F29" s="8">
        <v>0</v>
      </c>
    </row>
    <row r="30" spans="1:6" ht="34.5" customHeight="1">
      <c r="A30" s="4" t="s">
        <v>324</v>
      </c>
      <c r="B30" s="44" t="s">
        <v>144</v>
      </c>
      <c r="C30" s="7" t="s">
        <v>32</v>
      </c>
      <c r="D30" s="8">
        <f>D31+D32+D33</f>
        <v>280506.2</v>
      </c>
      <c r="E30" s="8">
        <f>E31+E32+E33</f>
        <v>282073.2</v>
      </c>
      <c r="F30" s="8">
        <f>F31+F32+F33</f>
        <v>282073.2</v>
      </c>
    </row>
    <row r="31" spans="1:6" ht="32.25" customHeight="1">
      <c r="A31" s="6" t="s">
        <v>67</v>
      </c>
      <c r="B31" s="44" t="s">
        <v>144</v>
      </c>
      <c r="C31" s="7" t="s">
        <v>62</v>
      </c>
      <c r="D31" s="8">
        <v>25963.3</v>
      </c>
      <c r="E31" s="8">
        <v>26108.2</v>
      </c>
      <c r="F31" s="8">
        <v>26108.2</v>
      </c>
    </row>
    <row r="32" spans="1:6" ht="24" customHeight="1">
      <c r="A32" s="6" t="s">
        <v>66</v>
      </c>
      <c r="B32" s="44" t="s">
        <v>144</v>
      </c>
      <c r="C32" s="7" t="s">
        <v>63</v>
      </c>
      <c r="D32" s="8">
        <v>2593</v>
      </c>
      <c r="E32" s="8">
        <v>2607.5</v>
      </c>
      <c r="F32" s="8">
        <v>2607.5</v>
      </c>
    </row>
    <row r="33" spans="1:6" ht="33.75" customHeight="1">
      <c r="A33" s="6" t="s">
        <v>74</v>
      </c>
      <c r="B33" s="44" t="s">
        <v>144</v>
      </c>
      <c r="C33" s="7" t="s">
        <v>72</v>
      </c>
      <c r="D33" s="8">
        <v>251949.9</v>
      </c>
      <c r="E33" s="8">
        <v>253357.5</v>
      </c>
      <c r="F33" s="8">
        <v>253357.5</v>
      </c>
    </row>
    <row r="34" spans="1:6" ht="39" customHeight="1">
      <c r="A34" s="4" t="s">
        <v>325</v>
      </c>
      <c r="B34" s="44" t="s">
        <v>145</v>
      </c>
      <c r="C34" s="7" t="s">
        <v>32</v>
      </c>
      <c r="D34" s="8">
        <f>D35</f>
        <v>179860.3</v>
      </c>
      <c r="E34" s="8">
        <f>E35</f>
        <v>180865.1</v>
      </c>
      <c r="F34" s="8">
        <f>F35</f>
        <v>180865.1</v>
      </c>
    </row>
    <row r="35" spans="1:6" ht="35.25" customHeight="1">
      <c r="A35" s="6" t="s">
        <v>74</v>
      </c>
      <c r="B35" s="44" t="s">
        <v>145</v>
      </c>
      <c r="C35" s="7" t="s">
        <v>72</v>
      </c>
      <c r="D35" s="8">
        <v>179860.3</v>
      </c>
      <c r="E35" s="8">
        <v>180865.1</v>
      </c>
      <c r="F35" s="8">
        <v>180865.1</v>
      </c>
    </row>
    <row r="36" spans="1:6" ht="95.25" customHeight="1">
      <c r="A36" s="18" t="s">
        <v>326</v>
      </c>
      <c r="B36" s="44" t="s">
        <v>146</v>
      </c>
      <c r="C36" s="7" t="s">
        <v>32</v>
      </c>
      <c r="D36" s="8">
        <f>D37+D38</f>
        <v>11597.199999999999</v>
      </c>
      <c r="E36" s="8">
        <f>E37+E38</f>
        <v>11597.199999999999</v>
      </c>
      <c r="F36" s="8">
        <f>F37+F38</f>
        <v>11597.199999999999</v>
      </c>
    </row>
    <row r="37" spans="1:6" ht="24" customHeight="1">
      <c r="A37" s="6" t="s">
        <v>66</v>
      </c>
      <c r="B37" s="44" t="s">
        <v>146</v>
      </c>
      <c r="C37" s="7" t="s">
        <v>63</v>
      </c>
      <c r="D37" s="8">
        <v>171.4</v>
      </c>
      <c r="E37" s="8">
        <v>171.4</v>
      </c>
      <c r="F37" s="8">
        <v>171.4</v>
      </c>
    </row>
    <row r="38" spans="1:6" ht="24" customHeight="1">
      <c r="A38" s="6" t="s">
        <v>81</v>
      </c>
      <c r="B38" s="44" t="s">
        <v>146</v>
      </c>
      <c r="C38" s="7" t="s">
        <v>73</v>
      </c>
      <c r="D38" s="8">
        <v>11425.8</v>
      </c>
      <c r="E38" s="8">
        <v>11425.8</v>
      </c>
      <c r="F38" s="8">
        <v>11425.8</v>
      </c>
    </row>
    <row r="39" spans="1:6" ht="57" customHeight="1">
      <c r="A39" s="18" t="s">
        <v>652</v>
      </c>
      <c r="B39" s="61" t="s">
        <v>458</v>
      </c>
      <c r="C39" s="7" t="s">
        <v>32</v>
      </c>
      <c r="D39" s="8">
        <v>1516.8</v>
      </c>
      <c r="E39" s="8">
        <v>1577.5</v>
      </c>
      <c r="F39" s="8">
        <v>1640.6</v>
      </c>
    </row>
    <row r="40" spans="1:6" ht="34.5" customHeight="1">
      <c r="A40" s="6" t="s">
        <v>74</v>
      </c>
      <c r="B40" s="61" t="s">
        <v>458</v>
      </c>
      <c r="C40" s="7" t="s">
        <v>72</v>
      </c>
      <c r="D40" s="8">
        <v>1516.8</v>
      </c>
      <c r="E40" s="8">
        <v>1577.5</v>
      </c>
      <c r="F40" s="8">
        <v>1640.6</v>
      </c>
    </row>
    <row r="41" spans="1:6" ht="51.75" customHeight="1">
      <c r="A41" s="18" t="s">
        <v>459</v>
      </c>
      <c r="B41" s="61" t="s">
        <v>460</v>
      </c>
      <c r="C41" s="7" t="s">
        <v>32</v>
      </c>
      <c r="D41" s="8">
        <f>D42+D43</f>
        <v>4073.5</v>
      </c>
      <c r="E41" s="8">
        <f t="shared" ref="E41:F41" si="3">E42+E43</f>
        <v>4236.3</v>
      </c>
      <c r="F41" s="8">
        <f t="shared" si="3"/>
        <v>4405.8999999999996</v>
      </c>
    </row>
    <row r="42" spans="1:6" ht="24" customHeight="1">
      <c r="A42" s="6" t="s">
        <v>66</v>
      </c>
      <c r="B42" s="61" t="s">
        <v>460</v>
      </c>
      <c r="C42" s="7" t="s">
        <v>63</v>
      </c>
      <c r="D42" s="8">
        <v>2826.5</v>
      </c>
      <c r="E42" s="8">
        <v>2939.5</v>
      </c>
      <c r="F42" s="8">
        <v>3057.1</v>
      </c>
    </row>
    <row r="43" spans="1:6" ht="34.5" customHeight="1">
      <c r="A43" s="6" t="s">
        <v>74</v>
      </c>
      <c r="B43" s="61" t="s">
        <v>460</v>
      </c>
      <c r="C43" s="7" t="s">
        <v>72</v>
      </c>
      <c r="D43" s="8">
        <v>1247</v>
      </c>
      <c r="E43" s="8">
        <v>1296.8</v>
      </c>
      <c r="F43" s="8">
        <v>1348.8</v>
      </c>
    </row>
    <row r="44" spans="1:6" ht="39.75" customHeight="1">
      <c r="A44" s="3" t="s">
        <v>106</v>
      </c>
      <c r="B44" s="42" t="s">
        <v>147</v>
      </c>
      <c r="C44" s="7" t="s">
        <v>32</v>
      </c>
      <c r="D44" s="8">
        <f>D45</f>
        <v>60031.299999999996</v>
      </c>
      <c r="E44" s="8">
        <f t="shared" ref="E44:F44" si="4">E45</f>
        <v>61104.000000000007</v>
      </c>
      <c r="F44" s="8">
        <f t="shared" si="4"/>
        <v>59853.3</v>
      </c>
    </row>
    <row r="45" spans="1:6" ht="50.25" customHeight="1">
      <c r="A45" s="26" t="s">
        <v>149</v>
      </c>
      <c r="B45" s="43" t="s">
        <v>148</v>
      </c>
      <c r="C45" s="7" t="s">
        <v>32</v>
      </c>
      <c r="D45" s="8">
        <f>D46+D48+D50+D53+D58+D60</f>
        <v>60031.299999999996</v>
      </c>
      <c r="E45" s="8">
        <f t="shared" ref="E45:F45" si="5">E46+E48+E50+E53+E58+E60</f>
        <v>61104.000000000007</v>
      </c>
      <c r="F45" s="8">
        <f t="shared" si="5"/>
        <v>59853.3</v>
      </c>
    </row>
    <row r="46" spans="1:6" ht="42" customHeight="1">
      <c r="A46" s="4" t="s">
        <v>103</v>
      </c>
      <c r="B46" s="44" t="s">
        <v>150</v>
      </c>
      <c r="C46" s="7" t="s">
        <v>32</v>
      </c>
      <c r="D46" s="8">
        <f>D47</f>
        <v>36277.199999999997</v>
      </c>
      <c r="E46" s="8">
        <f>E47</f>
        <v>46347.4</v>
      </c>
      <c r="F46" s="8">
        <f>F47</f>
        <v>51283.6</v>
      </c>
    </row>
    <row r="47" spans="1:6" ht="34.5" customHeight="1">
      <c r="A47" s="6" t="s">
        <v>74</v>
      </c>
      <c r="B47" s="44" t="s">
        <v>150</v>
      </c>
      <c r="C47" s="7" t="s">
        <v>72</v>
      </c>
      <c r="D47" s="8">
        <v>36277.199999999997</v>
      </c>
      <c r="E47" s="8">
        <v>46347.4</v>
      </c>
      <c r="F47" s="8">
        <v>51283.6</v>
      </c>
    </row>
    <row r="48" spans="1:6" ht="32.25" customHeight="1">
      <c r="A48" s="4" t="s">
        <v>109</v>
      </c>
      <c r="B48" s="44" t="s">
        <v>151</v>
      </c>
      <c r="C48" s="7" t="s">
        <v>32</v>
      </c>
      <c r="D48" s="8">
        <f>D49</f>
        <v>2072.5</v>
      </c>
      <c r="E48" s="8">
        <f>E49</f>
        <v>2574.3000000000002</v>
      </c>
      <c r="F48" s="8">
        <f>F49</f>
        <v>2822.4</v>
      </c>
    </row>
    <row r="49" spans="1:6" ht="36" customHeight="1">
      <c r="A49" s="6" t="s">
        <v>74</v>
      </c>
      <c r="B49" s="44" t="s">
        <v>151</v>
      </c>
      <c r="C49" s="7" t="s">
        <v>72</v>
      </c>
      <c r="D49" s="8">
        <v>2072.5</v>
      </c>
      <c r="E49" s="8">
        <v>2574.3000000000002</v>
      </c>
      <c r="F49" s="8">
        <v>2822.4</v>
      </c>
    </row>
    <row r="50" spans="1:6" ht="24" customHeight="1">
      <c r="A50" s="4" t="s">
        <v>100</v>
      </c>
      <c r="B50" s="44" t="s">
        <v>152</v>
      </c>
      <c r="C50" s="7" t="s">
        <v>32</v>
      </c>
      <c r="D50" s="8">
        <f>D51+D52</f>
        <v>75</v>
      </c>
      <c r="E50" s="8">
        <f t="shared" ref="E50:F50" si="6">E51+E52</f>
        <v>75</v>
      </c>
      <c r="F50" s="8">
        <f t="shared" si="6"/>
        <v>75</v>
      </c>
    </row>
    <row r="51" spans="1:6" ht="24" customHeight="1">
      <c r="A51" s="6" t="s">
        <v>66</v>
      </c>
      <c r="B51" s="44" t="s">
        <v>152</v>
      </c>
      <c r="C51" s="7" t="s">
        <v>63</v>
      </c>
      <c r="D51" s="8">
        <v>60</v>
      </c>
      <c r="E51" s="8">
        <v>60</v>
      </c>
      <c r="F51" s="8">
        <v>60</v>
      </c>
    </row>
    <row r="52" spans="1:6" ht="37.5" customHeight="1">
      <c r="A52" s="6" t="s">
        <v>74</v>
      </c>
      <c r="B52" s="44" t="s">
        <v>152</v>
      </c>
      <c r="C52" s="7" t="s">
        <v>72</v>
      </c>
      <c r="D52" s="8">
        <v>15</v>
      </c>
      <c r="E52" s="8">
        <v>15</v>
      </c>
      <c r="F52" s="8">
        <v>15</v>
      </c>
    </row>
    <row r="53" spans="1:6" ht="42.75" customHeight="1">
      <c r="A53" s="4" t="s">
        <v>107</v>
      </c>
      <c r="B53" s="44" t="s">
        <v>153</v>
      </c>
      <c r="C53" s="7" t="s">
        <v>32</v>
      </c>
      <c r="D53" s="8">
        <f>D54+D55+D56+D57</f>
        <v>6150</v>
      </c>
      <c r="E53" s="8">
        <f>E54+E55+E56+E57</f>
        <v>6150</v>
      </c>
      <c r="F53" s="8">
        <f>F54+F55+F56+F57</f>
        <v>4264</v>
      </c>
    </row>
    <row r="54" spans="1:6" ht="37.5" customHeight="1">
      <c r="A54" s="6" t="s">
        <v>67</v>
      </c>
      <c r="B54" s="44" t="s">
        <v>153</v>
      </c>
      <c r="C54" s="7" t="s">
        <v>62</v>
      </c>
      <c r="D54" s="8">
        <v>550</v>
      </c>
      <c r="E54" s="8">
        <v>550</v>
      </c>
      <c r="F54" s="8">
        <v>350</v>
      </c>
    </row>
    <row r="55" spans="1:6" ht="28.5" customHeight="1">
      <c r="A55" s="6" t="s">
        <v>66</v>
      </c>
      <c r="B55" s="44" t="s">
        <v>153</v>
      </c>
      <c r="C55" s="7" t="s">
        <v>63</v>
      </c>
      <c r="D55" s="8">
        <v>72</v>
      </c>
      <c r="E55" s="8">
        <v>72</v>
      </c>
      <c r="F55" s="8">
        <v>72</v>
      </c>
    </row>
    <row r="56" spans="1:6" ht="42.75" customHeight="1">
      <c r="A56" s="6" t="s">
        <v>74</v>
      </c>
      <c r="B56" s="44" t="s">
        <v>153</v>
      </c>
      <c r="C56" s="7" t="s">
        <v>72</v>
      </c>
      <c r="D56" s="8">
        <v>1842</v>
      </c>
      <c r="E56" s="8">
        <v>1842</v>
      </c>
      <c r="F56" s="8">
        <v>1842</v>
      </c>
    </row>
    <row r="57" spans="1:6" ht="42.75" customHeight="1">
      <c r="A57" s="6" t="s">
        <v>65</v>
      </c>
      <c r="B57" s="44" t="s">
        <v>153</v>
      </c>
      <c r="C57" s="7" t="s">
        <v>64</v>
      </c>
      <c r="D57" s="8">
        <v>3686</v>
      </c>
      <c r="E57" s="8">
        <v>3686</v>
      </c>
      <c r="F57" s="8">
        <v>2000</v>
      </c>
    </row>
    <row r="58" spans="1:6" ht="50.25" customHeight="1">
      <c r="A58" s="4" t="s">
        <v>322</v>
      </c>
      <c r="B58" s="44" t="s">
        <v>442</v>
      </c>
      <c r="C58" s="7" t="s">
        <v>32</v>
      </c>
      <c r="D58" s="8">
        <v>14154</v>
      </c>
      <c r="E58" s="8">
        <v>4603.3</v>
      </c>
      <c r="F58" s="8">
        <v>0</v>
      </c>
    </row>
    <row r="59" spans="1:6" ht="34.5" customHeight="1">
      <c r="A59" s="6" t="s">
        <v>74</v>
      </c>
      <c r="B59" s="44" t="s">
        <v>442</v>
      </c>
      <c r="C59" s="7" t="s">
        <v>72</v>
      </c>
      <c r="D59" s="8">
        <v>14154</v>
      </c>
      <c r="E59" s="8">
        <v>4603.3</v>
      </c>
      <c r="F59" s="8">
        <v>0</v>
      </c>
    </row>
    <row r="60" spans="1:6" ht="66" customHeight="1">
      <c r="A60" s="4" t="s">
        <v>327</v>
      </c>
      <c r="B60" s="44" t="s">
        <v>154</v>
      </c>
      <c r="C60" s="7" t="s">
        <v>32</v>
      </c>
      <c r="D60" s="8">
        <f>D61+D62</f>
        <v>1302.5999999999999</v>
      </c>
      <c r="E60" s="8">
        <f>E61+E62</f>
        <v>1354</v>
      </c>
      <c r="F60" s="8">
        <f>F61+F62</f>
        <v>1408.3</v>
      </c>
    </row>
    <row r="61" spans="1:6" ht="19.5" customHeight="1">
      <c r="A61" s="6" t="s">
        <v>66</v>
      </c>
      <c r="B61" s="44" t="s">
        <v>154</v>
      </c>
      <c r="C61" s="7" t="s">
        <v>63</v>
      </c>
      <c r="D61" s="8">
        <v>62</v>
      </c>
      <c r="E61" s="8">
        <v>64.5</v>
      </c>
      <c r="F61" s="8">
        <v>67.099999999999994</v>
      </c>
    </row>
    <row r="62" spans="1:6" ht="22.5" customHeight="1">
      <c r="A62" s="6" t="s">
        <v>81</v>
      </c>
      <c r="B62" s="44" t="s">
        <v>154</v>
      </c>
      <c r="C62" s="7" t="s">
        <v>73</v>
      </c>
      <c r="D62" s="8">
        <v>1240.5999999999999</v>
      </c>
      <c r="E62" s="8">
        <v>1289.5</v>
      </c>
      <c r="F62" s="8">
        <v>1341.2</v>
      </c>
    </row>
    <row r="63" spans="1:6" ht="33" customHeight="1">
      <c r="A63" s="3" t="s">
        <v>408</v>
      </c>
      <c r="B63" s="42" t="s">
        <v>155</v>
      </c>
      <c r="C63" s="7" t="s">
        <v>32</v>
      </c>
      <c r="D63" s="8">
        <f t="shared" ref="D63:F64" si="7">D64</f>
        <v>79</v>
      </c>
      <c r="E63" s="8">
        <f t="shared" si="7"/>
        <v>79</v>
      </c>
      <c r="F63" s="8">
        <f t="shared" si="7"/>
        <v>79</v>
      </c>
    </row>
    <row r="64" spans="1:6" ht="36" customHeight="1">
      <c r="A64" s="39" t="s">
        <v>409</v>
      </c>
      <c r="B64" s="43" t="s">
        <v>156</v>
      </c>
      <c r="C64" s="7" t="s">
        <v>32</v>
      </c>
      <c r="D64" s="8">
        <f t="shared" si="7"/>
        <v>79</v>
      </c>
      <c r="E64" s="8">
        <f t="shared" si="7"/>
        <v>79</v>
      </c>
      <c r="F64" s="8">
        <f t="shared" si="7"/>
        <v>79</v>
      </c>
    </row>
    <row r="65" spans="1:6" ht="22.5" customHeight="1">
      <c r="A65" s="4" t="s">
        <v>158</v>
      </c>
      <c r="B65" s="44" t="s">
        <v>157</v>
      </c>
      <c r="C65" s="7" t="s">
        <v>32</v>
      </c>
      <c r="D65" s="8">
        <f>D67+D66</f>
        <v>79</v>
      </c>
      <c r="E65" s="8">
        <f t="shared" ref="E65:F65" si="8">E67+E66</f>
        <v>79</v>
      </c>
      <c r="F65" s="8">
        <f t="shared" si="8"/>
        <v>79</v>
      </c>
    </row>
    <row r="66" spans="1:6" ht="38.25" customHeight="1">
      <c r="A66" s="6" t="s">
        <v>67</v>
      </c>
      <c r="B66" s="44" t="s">
        <v>157</v>
      </c>
      <c r="C66" s="7" t="s">
        <v>62</v>
      </c>
      <c r="D66" s="8">
        <v>25</v>
      </c>
      <c r="E66" s="8">
        <v>25</v>
      </c>
      <c r="F66" s="8">
        <v>25</v>
      </c>
    </row>
    <row r="67" spans="1:6" ht="22.5" customHeight="1">
      <c r="A67" s="6" t="s">
        <v>66</v>
      </c>
      <c r="B67" s="44" t="s">
        <v>157</v>
      </c>
      <c r="C67" s="7" t="s">
        <v>63</v>
      </c>
      <c r="D67" s="8">
        <v>54</v>
      </c>
      <c r="E67" s="8">
        <v>54</v>
      </c>
      <c r="F67" s="8">
        <v>54</v>
      </c>
    </row>
    <row r="68" spans="1:6" ht="36" customHeight="1">
      <c r="A68" s="3" t="s">
        <v>86</v>
      </c>
      <c r="B68" s="42" t="s">
        <v>159</v>
      </c>
      <c r="C68" s="7" t="s">
        <v>32</v>
      </c>
      <c r="D68" s="8">
        <f>D69</f>
        <v>59049.5</v>
      </c>
      <c r="E68" s="8">
        <f>E69</f>
        <v>61741.100000000006</v>
      </c>
      <c r="F68" s="8">
        <f>F69</f>
        <v>61660.299999999996</v>
      </c>
    </row>
    <row r="69" spans="1:6" ht="36" customHeight="1">
      <c r="A69" s="39" t="s">
        <v>161</v>
      </c>
      <c r="B69" s="43" t="s">
        <v>160</v>
      </c>
      <c r="C69" s="7" t="s">
        <v>32</v>
      </c>
      <c r="D69" s="8">
        <f>D70+D74+D79+D82+D85+D88+D91</f>
        <v>59049.5</v>
      </c>
      <c r="E69" s="8">
        <f t="shared" ref="E69:F69" si="9">E70+E74+E79+E82+E85+E88+E91</f>
        <v>61741.100000000006</v>
      </c>
      <c r="F69" s="8">
        <f t="shared" si="9"/>
        <v>61660.299999999996</v>
      </c>
    </row>
    <row r="70" spans="1:6" ht="36" customHeight="1">
      <c r="A70" s="4" t="s">
        <v>85</v>
      </c>
      <c r="B70" s="44" t="s">
        <v>162</v>
      </c>
      <c r="C70" s="7" t="s">
        <v>32</v>
      </c>
      <c r="D70" s="8">
        <f>D71+D72+D73</f>
        <v>5648.5</v>
      </c>
      <c r="E70" s="8">
        <f t="shared" ref="E70:F70" si="10">E71+E72+E73</f>
        <v>5874.5</v>
      </c>
      <c r="F70" s="8">
        <f t="shared" si="10"/>
        <v>6109.4</v>
      </c>
    </row>
    <row r="71" spans="1:6" ht="36" customHeight="1">
      <c r="A71" s="6" t="s">
        <v>67</v>
      </c>
      <c r="B71" s="44" t="s">
        <v>162</v>
      </c>
      <c r="C71" s="7" t="s">
        <v>62</v>
      </c>
      <c r="D71" s="8">
        <v>5354.2</v>
      </c>
      <c r="E71" s="8">
        <v>5568.2</v>
      </c>
      <c r="F71" s="8">
        <v>5790.7</v>
      </c>
    </row>
    <row r="72" spans="1:6" ht="36" customHeight="1" thickBot="1">
      <c r="A72" s="16" t="s">
        <v>66</v>
      </c>
      <c r="B72" s="44" t="s">
        <v>162</v>
      </c>
      <c r="C72" s="7" t="s">
        <v>63</v>
      </c>
      <c r="D72" s="8">
        <v>292.3</v>
      </c>
      <c r="E72" s="8">
        <v>304.3</v>
      </c>
      <c r="F72" s="8">
        <v>316.7</v>
      </c>
    </row>
    <row r="73" spans="1:6" ht="36" customHeight="1">
      <c r="A73" s="6" t="s">
        <v>65</v>
      </c>
      <c r="B73" s="44" t="s">
        <v>162</v>
      </c>
      <c r="C73" s="7" t="s">
        <v>64</v>
      </c>
      <c r="D73" s="8">
        <v>2</v>
      </c>
      <c r="E73" s="8">
        <v>2</v>
      </c>
      <c r="F73" s="8">
        <v>2</v>
      </c>
    </row>
    <row r="74" spans="1:6" ht="45.75" customHeight="1">
      <c r="A74" s="4" t="s">
        <v>111</v>
      </c>
      <c r="B74" s="44" t="s">
        <v>163</v>
      </c>
      <c r="C74" s="7" t="s">
        <v>32</v>
      </c>
      <c r="D74" s="8">
        <f>D75+D76+D77+D78</f>
        <v>32527.1</v>
      </c>
      <c r="E74" s="8">
        <f>E75+E76+E77+E78</f>
        <v>45362.500000000007</v>
      </c>
      <c r="F74" s="8">
        <f>F75+F76+F77+F78</f>
        <v>51680.1</v>
      </c>
    </row>
    <row r="75" spans="1:6" ht="45.75" customHeight="1">
      <c r="A75" s="6" t="s">
        <v>67</v>
      </c>
      <c r="B75" s="44" t="s">
        <v>163</v>
      </c>
      <c r="C75" s="7" t="s">
        <v>62</v>
      </c>
      <c r="D75" s="8">
        <v>1340.4</v>
      </c>
      <c r="E75" s="8">
        <v>1808.9</v>
      </c>
      <c r="F75" s="8">
        <v>2072.4</v>
      </c>
    </row>
    <row r="76" spans="1:6" ht="24" customHeight="1">
      <c r="A76" s="6" t="s">
        <v>66</v>
      </c>
      <c r="B76" s="44" t="s">
        <v>163</v>
      </c>
      <c r="C76" s="7" t="s">
        <v>63</v>
      </c>
      <c r="D76" s="8">
        <v>712.7</v>
      </c>
      <c r="E76" s="8">
        <v>741.4</v>
      </c>
      <c r="F76" s="8">
        <v>765.6</v>
      </c>
    </row>
    <row r="77" spans="1:6" ht="39.75" customHeight="1">
      <c r="A77" s="21" t="s">
        <v>74</v>
      </c>
      <c r="B77" s="44" t="s">
        <v>163</v>
      </c>
      <c r="C77" s="7" t="s">
        <v>72</v>
      </c>
      <c r="D77" s="8">
        <v>30391.9</v>
      </c>
      <c r="E77" s="8">
        <v>42726.8</v>
      </c>
      <c r="F77" s="8">
        <v>48756.7</v>
      </c>
    </row>
    <row r="78" spans="1:6" ht="24.75" customHeight="1">
      <c r="A78" s="6" t="s">
        <v>65</v>
      </c>
      <c r="B78" s="44" t="s">
        <v>163</v>
      </c>
      <c r="C78" s="7" t="s">
        <v>64</v>
      </c>
      <c r="D78" s="8">
        <v>82.1</v>
      </c>
      <c r="E78" s="8">
        <v>85.4</v>
      </c>
      <c r="F78" s="8">
        <v>85.4</v>
      </c>
    </row>
    <row r="79" spans="1:6" ht="25.5" customHeight="1">
      <c r="A79" s="4" t="s">
        <v>100</v>
      </c>
      <c r="B79" s="44" t="s">
        <v>164</v>
      </c>
      <c r="C79" s="7" t="s">
        <v>32</v>
      </c>
      <c r="D79" s="8">
        <f>D81+D80</f>
        <v>5352</v>
      </c>
      <c r="E79" s="8">
        <f>E81+E80</f>
        <v>3482</v>
      </c>
      <c r="F79" s="8">
        <f>F81+F80</f>
        <v>1319.7</v>
      </c>
    </row>
    <row r="80" spans="1:6" ht="25.5" customHeight="1">
      <c r="A80" s="6" t="s">
        <v>66</v>
      </c>
      <c r="B80" s="44" t="s">
        <v>164</v>
      </c>
      <c r="C80" s="7" t="s">
        <v>63</v>
      </c>
      <c r="D80" s="8">
        <v>50</v>
      </c>
      <c r="E80" s="8">
        <v>0</v>
      </c>
      <c r="F80" s="8">
        <v>0</v>
      </c>
    </row>
    <row r="81" spans="1:6" ht="36.75" customHeight="1">
      <c r="A81" s="21" t="s">
        <v>74</v>
      </c>
      <c r="B81" s="44" t="s">
        <v>164</v>
      </c>
      <c r="C81" s="7" t="s">
        <v>72</v>
      </c>
      <c r="D81" s="8">
        <v>5302</v>
      </c>
      <c r="E81" s="8">
        <v>3482</v>
      </c>
      <c r="F81" s="8">
        <v>1319.7</v>
      </c>
    </row>
    <row r="82" spans="1:6" ht="25.5" customHeight="1">
      <c r="A82" s="4" t="s">
        <v>110</v>
      </c>
      <c r="B82" s="44" t="s">
        <v>165</v>
      </c>
      <c r="C82" s="7" t="s">
        <v>32</v>
      </c>
      <c r="D82" s="8">
        <f>D83+D84</f>
        <v>105</v>
      </c>
      <c r="E82" s="8">
        <f>E83+E84</f>
        <v>105</v>
      </c>
      <c r="F82" s="8">
        <f>F83+F84</f>
        <v>105</v>
      </c>
    </row>
    <row r="83" spans="1:6" ht="25.5" customHeight="1">
      <c r="A83" s="6" t="s">
        <v>66</v>
      </c>
      <c r="B83" s="44" t="s">
        <v>165</v>
      </c>
      <c r="C83" s="7" t="s">
        <v>63</v>
      </c>
      <c r="D83" s="8">
        <v>90</v>
      </c>
      <c r="E83" s="8">
        <v>90</v>
      </c>
      <c r="F83" s="8">
        <v>90</v>
      </c>
    </row>
    <row r="84" spans="1:6" ht="33.75" customHeight="1">
      <c r="A84" s="21" t="s">
        <v>74</v>
      </c>
      <c r="B84" s="44" t="s">
        <v>165</v>
      </c>
      <c r="C84" s="7" t="s">
        <v>72</v>
      </c>
      <c r="D84" s="8">
        <v>15</v>
      </c>
      <c r="E84" s="8">
        <v>15</v>
      </c>
      <c r="F84" s="8">
        <v>15</v>
      </c>
    </row>
    <row r="85" spans="1:6" ht="42.75" customHeight="1">
      <c r="A85" s="4" t="s">
        <v>322</v>
      </c>
      <c r="B85" s="44" t="s">
        <v>443</v>
      </c>
      <c r="C85" s="7" t="s">
        <v>32</v>
      </c>
      <c r="D85" s="8">
        <f>D86+D87</f>
        <v>13167.800000000001</v>
      </c>
      <c r="E85" s="8">
        <f>E86+E87</f>
        <v>4571.7</v>
      </c>
      <c r="F85" s="8">
        <f>F86+F87</f>
        <v>0</v>
      </c>
    </row>
    <row r="86" spans="1:6" ht="42.75" customHeight="1">
      <c r="A86" s="6" t="s">
        <v>67</v>
      </c>
      <c r="B86" s="44" t="s">
        <v>443</v>
      </c>
      <c r="C86" s="7" t="s">
        <v>62</v>
      </c>
      <c r="D86" s="8">
        <v>585.1</v>
      </c>
      <c r="E86" s="8">
        <v>194</v>
      </c>
      <c r="F86" s="8">
        <v>0</v>
      </c>
    </row>
    <row r="87" spans="1:6" ht="42.75" customHeight="1">
      <c r="A87" s="6" t="s">
        <v>74</v>
      </c>
      <c r="B87" s="44" t="s">
        <v>443</v>
      </c>
      <c r="C87" s="7" t="s">
        <v>72</v>
      </c>
      <c r="D87" s="8">
        <v>12582.7</v>
      </c>
      <c r="E87" s="8">
        <v>4377.7</v>
      </c>
      <c r="F87" s="8">
        <v>0</v>
      </c>
    </row>
    <row r="88" spans="1:6" ht="98.25" customHeight="1">
      <c r="A88" s="18" t="s">
        <v>328</v>
      </c>
      <c r="B88" s="44" t="s">
        <v>166</v>
      </c>
      <c r="C88" s="7" t="s">
        <v>32</v>
      </c>
      <c r="D88" s="8">
        <f>D89+D90</f>
        <v>1084</v>
      </c>
      <c r="E88" s="8">
        <f>E89+E90</f>
        <v>1135.8</v>
      </c>
      <c r="F88" s="8">
        <f>F89+F90</f>
        <v>1190.1999999999998</v>
      </c>
    </row>
    <row r="89" spans="1:6" ht="35.25" customHeight="1">
      <c r="A89" s="6" t="s">
        <v>61</v>
      </c>
      <c r="B89" s="44" t="s">
        <v>166</v>
      </c>
      <c r="C89" s="7" t="s">
        <v>62</v>
      </c>
      <c r="D89" s="8">
        <v>356.5</v>
      </c>
      <c r="E89" s="8">
        <v>370.4</v>
      </c>
      <c r="F89" s="8">
        <v>384.9</v>
      </c>
    </row>
    <row r="90" spans="1:6" ht="27.75" customHeight="1" thickBot="1">
      <c r="A90" s="16" t="s">
        <v>66</v>
      </c>
      <c r="B90" s="44" t="s">
        <v>166</v>
      </c>
      <c r="C90" s="7" t="s">
        <v>63</v>
      </c>
      <c r="D90" s="8">
        <v>727.5</v>
      </c>
      <c r="E90" s="8">
        <v>765.4</v>
      </c>
      <c r="F90" s="8">
        <v>805.3</v>
      </c>
    </row>
    <row r="91" spans="1:6" ht="48" customHeight="1">
      <c r="A91" s="4" t="s">
        <v>329</v>
      </c>
      <c r="B91" s="44" t="s">
        <v>167</v>
      </c>
      <c r="C91" s="7" t="s">
        <v>32</v>
      </c>
      <c r="D91" s="8">
        <f>D92+D93</f>
        <v>1165.0999999999999</v>
      </c>
      <c r="E91" s="8">
        <f>E92+E93</f>
        <v>1209.5999999999999</v>
      </c>
      <c r="F91" s="8">
        <f>F92+F93</f>
        <v>1255.9000000000001</v>
      </c>
    </row>
    <row r="92" spans="1:6" ht="31.5" customHeight="1">
      <c r="A92" s="6" t="s">
        <v>61</v>
      </c>
      <c r="B92" s="44" t="s">
        <v>167</v>
      </c>
      <c r="C92" s="7" t="s">
        <v>62</v>
      </c>
      <c r="D92" s="8">
        <v>1113.5999999999999</v>
      </c>
      <c r="E92" s="8">
        <v>1158.0999999999999</v>
      </c>
      <c r="F92" s="8">
        <v>1204.4000000000001</v>
      </c>
    </row>
    <row r="93" spans="1:6" ht="22.5" customHeight="1" thickBot="1">
      <c r="A93" s="16" t="s">
        <v>66</v>
      </c>
      <c r="B93" s="44" t="s">
        <v>167</v>
      </c>
      <c r="C93" s="7" t="s">
        <v>63</v>
      </c>
      <c r="D93" s="8">
        <v>51.5</v>
      </c>
      <c r="E93" s="8">
        <v>51.5</v>
      </c>
      <c r="F93" s="8">
        <v>51.5</v>
      </c>
    </row>
    <row r="94" spans="1:6" ht="35.25" customHeight="1">
      <c r="A94" s="3" t="s">
        <v>421</v>
      </c>
      <c r="B94" s="42" t="s">
        <v>168</v>
      </c>
      <c r="C94" s="7" t="s">
        <v>32</v>
      </c>
      <c r="D94" s="8">
        <f>D95+D103</f>
        <v>125811.09999999999</v>
      </c>
      <c r="E94" s="8">
        <f t="shared" ref="E94:F94" si="11">E95+E103</f>
        <v>128526.70000000001</v>
      </c>
      <c r="F94" s="8">
        <f t="shared" si="11"/>
        <v>129799.2</v>
      </c>
    </row>
    <row r="95" spans="1:6" ht="36.75" customHeight="1">
      <c r="A95" s="3" t="s">
        <v>336</v>
      </c>
      <c r="B95" s="42" t="s">
        <v>169</v>
      </c>
      <c r="C95" s="7" t="s">
        <v>32</v>
      </c>
      <c r="D95" s="8">
        <f>D96</f>
        <v>1000</v>
      </c>
      <c r="E95" s="8">
        <f t="shared" ref="E95:F95" si="12">E96</f>
        <v>714.3</v>
      </c>
      <c r="F95" s="8">
        <f t="shared" si="12"/>
        <v>247</v>
      </c>
    </row>
    <row r="96" spans="1:6" ht="37.5" customHeight="1">
      <c r="A96" s="26" t="s">
        <v>337</v>
      </c>
      <c r="B96" s="43" t="s">
        <v>170</v>
      </c>
      <c r="C96" s="7" t="s">
        <v>32</v>
      </c>
      <c r="D96" s="8">
        <f>D97+D99+D101</f>
        <v>1000</v>
      </c>
      <c r="E96" s="8">
        <f t="shared" ref="E96:F96" si="13">E97+E99+E101</f>
        <v>714.3</v>
      </c>
      <c r="F96" s="8">
        <f t="shared" si="13"/>
        <v>247</v>
      </c>
    </row>
    <row r="97" spans="1:6" ht="37.5" customHeight="1">
      <c r="A97" s="4" t="s">
        <v>468</v>
      </c>
      <c r="B97" s="44" t="s">
        <v>469</v>
      </c>
      <c r="C97" s="7" t="s">
        <v>32</v>
      </c>
      <c r="D97" s="8">
        <f>D98</f>
        <v>400</v>
      </c>
      <c r="E97" s="8">
        <f t="shared" ref="E97:F97" si="14">E98</f>
        <v>500</v>
      </c>
      <c r="F97" s="8">
        <f t="shared" si="14"/>
        <v>0</v>
      </c>
    </row>
    <row r="98" spans="1:6" ht="37.5" customHeight="1">
      <c r="A98" s="6" t="s">
        <v>74</v>
      </c>
      <c r="B98" s="44" t="s">
        <v>469</v>
      </c>
      <c r="C98" s="7" t="s">
        <v>72</v>
      </c>
      <c r="D98" s="8">
        <v>400</v>
      </c>
      <c r="E98" s="8">
        <v>500</v>
      </c>
      <c r="F98" s="8">
        <v>0</v>
      </c>
    </row>
    <row r="99" spans="1:6" ht="35.25" customHeight="1">
      <c r="A99" s="4" t="s">
        <v>338</v>
      </c>
      <c r="B99" s="44" t="s">
        <v>171</v>
      </c>
      <c r="C99" s="7" t="s">
        <v>32</v>
      </c>
      <c r="D99" s="8">
        <f>D100</f>
        <v>330</v>
      </c>
      <c r="E99" s="8">
        <f t="shared" ref="E99:F99" si="15">E100</f>
        <v>214.3</v>
      </c>
      <c r="F99" s="8">
        <f t="shared" si="15"/>
        <v>247</v>
      </c>
    </row>
    <row r="100" spans="1:6" ht="35.25" customHeight="1">
      <c r="A100" s="6" t="s">
        <v>74</v>
      </c>
      <c r="B100" s="44" t="s">
        <v>171</v>
      </c>
      <c r="C100" s="7" t="s">
        <v>72</v>
      </c>
      <c r="D100" s="8">
        <v>330</v>
      </c>
      <c r="E100" s="8">
        <v>214.3</v>
      </c>
      <c r="F100" s="8">
        <v>247</v>
      </c>
    </row>
    <row r="101" spans="1:6" ht="35.25" customHeight="1">
      <c r="A101" s="4" t="s">
        <v>649</v>
      </c>
      <c r="B101" s="44" t="s">
        <v>464</v>
      </c>
      <c r="C101" s="7" t="s">
        <v>32</v>
      </c>
      <c r="D101" s="8">
        <f>D102</f>
        <v>270</v>
      </c>
      <c r="E101" s="8">
        <f t="shared" ref="E101:F101" si="16">E102</f>
        <v>0</v>
      </c>
      <c r="F101" s="8">
        <f t="shared" si="16"/>
        <v>0</v>
      </c>
    </row>
    <row r="102" spans="1:6" ht="35.25" customHeight="1">
      <c r="A102" s="6" t="s">
        <v>74</v>
      </c>
      <c r="B102" s="44" t="s">
        <v>464</v>
      </c>
      <c r="C102" s="7" t="s">
        <v>72</v>
      </c>
      <c r="D102" s="8">
        <v>270</v>
      </c>
      <c r="E102" s="8">
        <v>0</v>
      </c>
      <c r="F102" s="8">
        <v>0</v>
      </c>
    </row>
    <row r="103" spans="1:6" ht="25.5" customHeight="1">
      <c r="A103" s="3" t="s">
        <v>173</v>
      </c>
      <c r="B103" s="42" t="s">
        <v>172</v>
      </c>
      <c r="C103" s="7" t="s">
        <v>32</v>
      </c>
      <c r="D103" s="8">
        <f>D104+D107+D110+D115+D120+D125</f>
        <v>124811.09999999999</v>
      </c>
      <c r="E103" s="8">
        <f t="shared" ref="E103:F103" si="17">E104+E107+E110+E115+E120+E125</f>
        <v>127812.40000000001</v>
      </c>
      <c r="F103" s="8">
        <f t="shared" si="17"/>
        <v>129552.2</v>
      </c>
    </row>
    <row r="104" spans="1:6" ht="26.25" customHeight="1">
      <c r="A104" s="26" t="s">
        <v>175</v>
      </c>
      <c r="B104" s="43" t="s">
        <v>174</v>
      </c>
      <c r="C104" s="7" t="s">
        <v>32</v>
      </c>
      <c r="D104" s="8">
        <v>100</v>
      </c>
      <c r="E104" s="8">
        <v>200</v>
      </c>
      <c r="F104" s="8">
        <v>200</v>
      </c>
    </row>
    <row r="105" spans="1:6" ht="26.25" customHeight="1">
      <c r="A105" s="4" t="s">
        <v>114</v>
      </c>
      <c r="B105" s="44" t="s">
        <v>176</v>
      </c>
      <c r="C105" s="7" t="s">
        <v>32</v>
      </c>
      <c r="D105" s="8">
        <v>100</v>
      </c>
      <c r="E105" s="8">
        <v>200</v>
      </c>
      <c r="F105" s="8">
        <v>200</v>
      </c>
    </row>
    <row r="106" spans="1:6" ht="27.75" customHeight="1">
      <c r="A106" s="6" t="s">
        <v>74</v>
      </c>
      <c r="B106" s="44" t="s">
        <v>176</v>
      </c>
      <c r="C106" s="7" t="s">
        <v>72</v>
      </c>
      <c r="D106" s="8">
        <v>100</v>
      </c>
      <c r="E106" s="8">
        <v>200</v>
      </c>
      <c r="F106" s="8">
        <v>200</v>
      </c>
    </row>
    <row r="107" spans="1:6" ht="27.75" customHeight="1">
      <c r="A107" s="79" t="s">
        <v>178</v>
      </c>
      <c r="B107" s="43" t="s">
        <v>477</v>
      </c>
      <c r="C107" s="7" t="s">
        <v>32</v>
      </c>
      <c r="D107" s="8">
        <f>D108</f>
        <v>280</v>
      </c>
      <c r="E107" s="8">
        <f t="shared" ref="E107:F107" si="18">E108</f>
        <v>250</v>
      </c>
      <c r="F107" s="8">
        <f t="shared" si="18"/>
        <v>250</v>
      </c>
    </row>
    <row r="108" spans="1:6" ht="27.75" customHeight="1">
      <c r="A108" s="4" t="s">
        <v>114</v>
      </c>
      <c r="B108" s="44" t="s">
        <v>478</v>
      </c>
      <c r="C108" s="7" t="s">
        <v>32</v>
      </c>
      <c r="D108" s="8">
        <f>D109</f>
        <v>280</v>
      </c>
      <c r="E108" s="8">
        <f t="shared" ref="E108:F108" si="19">E109</f>
        <v>250</v>
      </c>
      <c r="F108" s="8">
        <f t="shared" si="19"/>
        <v>250</v>
      </c>
    </row>
    <row r="109" spans="1:6" ht="27.75" customHeight="1">
      <c r="A109" s="6" t="s">
        <v>74</v>
      </c>
      <c r="B109" s="44" t="s">
        <v>478</v>
      </c>
      <c r="C109" s="7" t="s">
        <v>72</v>
      </c>
      <c r="D109" s="8">
        <v>280</v>
      </c>
      <c r="E109" s="8">
        <v>250</v>
      </c>
      <c r="F109" s="8">
        <v>250</v>
      </c>
    </row>
    <row r="110" spans="1:6" ht="39.75" customHeight="1">
      <c r="A110" s="39" t="s">
        <v>472</v>
      </c>
      <c r="B110" s="75" t="s">
        <v>177</v>
      </c>
      <c r="C110" s="7" t="s">
        <v>32</v>
      </c>
      <c r="D110" s="8">
        <f>D111+D113</f>
        <v>44218.2</v>
      </c>
      <c r="E110" s="8">
        <f t="shared" ref="E110:F110" si="20">E111+E113</f>
        <v>46517.599999999999</v>
      </c>
      <c r="F110" s="8">
        <f t="shared" si="20"/>
        <v>47646.1</v>
      </c>
    </row>
    <row r="111" spans="1:6" ht="42.75" customHeight="1">
      <c r="A111" s="4" t="s">
        <v>105</v>
      </c>
      <c r="B111" s="61" t="s">
        <v>473</v>
      </c>
      <c r="C111" s="7" t="s">
        <v>32</v>
      </c>
      <c r="D111" s="8">
        <f>D112</f>
        <v>31239</v>
      </c>
      <c r="E111" s="8">
        <f t="shared" ref="E111:F111" si="21">E112</f>
        <v>42163.5</v>
      </c>
      <c r="F111" s="8">
        <f t="shared" si="21"/>
        <v>47646.1</v>
      </c>
    </row>
    <row r="112" spans="1:6" ht="32.25" customHeight="1">
      <c r="A112" s="6" t="s">
        <v>74</v>
      </c>
      <c r="B112" s="61" t="s">
        <v>473</v>
      </c>
      <c r="C112" s="7" t="s">
        <v>72</v>
      </c>
      <c r="D112" s="8">
        <v>31239</v>
      </c>
      <c r="E112" s="8">
        <v>42163.5</v>
      </c>
      <c r="F112" s="8">
        <v>47646.1</v>
      </c>
    </row>
    <row r="113" spans="1:6" ht="32.25" customHeight="1">
      <c r="A113" s="4" t="s">
        <v>322</v>
      </c>
      <c r="B113" s="61" t="s">
        <v>474</v>
      </c>
      <c r="C113" s="7" t="s">
        <v>32</v>
      </c>
      <c r="D113" s="8">
        <f>D114</f>
        <v>12979.2</v>
      </c>
      <c r="E113" s="8">
        <f t="shared" ref="E113:F113" si="22">E114</f>
        <v>4354.1000000000004</v>
      </c>
      <c r="F113" s="8">
        <f t="shared" si="22"/>
        <v>0</v>
      </c>
    </row>
    <row r="114" spans="1:6" ht="32.25" customHeight="1">
      <c r="A114" s="6" t="s">
        <v>74</v>
      </c>
      <c r="B114" s="61" t="s">
        <v>474</v>
      </c>
      <c r="C114" s="7" t="s">
        <v>72</v>
      </c>
      <c r="D114" s="8">
        <v>12979.2</v>
      </c>
      <c r="E114" s="8">
        <v>4354.1000000000004</v>
      </c>
      <c r="F114" s="8">
        <v>0</v>
      </c>
    </row>
    <row r="115" spans="1:6" ht="33" customHeight="1">
      <c r="A115" s="39" t="s">
        <v>465</v>
      </c>
      <c r="B115" s="43" t="s">
        <v>179</v>
      </c>
      <c r="C115" s="7" t="s">
        <v>32</v>
      </c>
      <c r="D115" s="8">
        <f>D116+D118</f>
        <v>19808.2</v>
      </c>
      <c r="E115" s="8">
        <f>E116+E118</f>
        <v>19950.8</v>
      </c>
      <c r="F115" s="8">
        <f>F116+F118</f>
        <v>20087.2</v>
      </c>
    </row>
    <row r="116" spans="1:6" ht="36" customHeight="1">
      <c r="A116" s="4" t="s">
        <v>112</v>
      </c>
      <c r="B116" s="44" t="s">
        <v>466</v>
      </c>
      <c r="C116" s="7" t="s">
        <v>32</v>
      </c>
      <c r="D116" s="8">
        <f>D117</f>
        <v>14442.5</v>
      </c>
      <c r="E116" s="8">
        <f t="shared" ref="E116:F116" si="23">E117</f>
        <v>18238.599999999999</v>
      </c>
      <c r="F116" s="8">
        <f t="shared" si="23"/>
        <v>20087.2</v>
      </c>
    </row>
    <row r="117" spans="1:6" ht="36" customHeight="1">
      <c r="A117" s="6" t="s">
        <v>74</v>
      </c>
      <c r="B117" s="44" t="s">
        <v>466</v>
      </c>
      <c r="C117" s="7" t="s">
        <v>72</v>
      </c>
      <c r="D117" s="8">
        <v>14442.5</v>
      </c>
      <c r="E117" s="8">
        <v>18238.599999999999</v>
      </c>
      <c r="F117" s="8">
        <v>20087.2</v>
      </c>
    </row>
    <row r="118" spans="1:6" ht="36" customHeight="1">
      <c r="A118" s="4" t="s">
        <v>322</v>
      </c>
      <c r="B118" s="44" t="s">
        <v>467</v>
      </c>
      <c r="C118" s="7" t="s">
        <v>32</v>
      </c>
      <c r="D118" s="8">
        <f>D119</f>
        <v>5365.7</v>
      </c>
      <c r="E118" s="8">
        <f t="shared" ref="E118:F118" si="24">E119</f>
        <v>1712.2</v>
      </c>
      <c r="F118" s="8">
        <f t="shared" si="24"/>
        <v>0</v>
      </c>
    </row>
    <row r="119" spans="1:6" ht="36" customHeight="1">
      <c r="A119" s="6" t="s">
        <v>74</v>
      </c>
      <c r="B119" s="44" t="s">
        <v>467</v>
      </c>
      <c r="C119" s="7" t="s">
        <v>72</v>
      </c>
      <c r="D119" s="8">
        <v>5365.7</v>
      </c>
      <c r="E119" s="8">
        <v>1712.2</v>
      </c>
      <c r="F119" s="8">
        <v>0</v>
      </c>
    </row>
    <row r="120" spans="1:6" ht="33" customHeight="1">
      <c r="A120" s="39" t="s">
        <v>181</v>
      </c>
      <c r="B120" s="43" t="s">
        <v>180</v>
      </c>
      <c r="C120" s="7" t="s">
        <v>32</v>
      </c>
      <c r="D120" s="8">
        <f>D121+D123</f>
        <v>55787.899999999994</v>
      </c>
      <c r="E120" s="8">
        <f t="shared" ref="E120:F120" si="25">E121+E123</f>
        <v>56252.700000000004</v>
      </c>
      <c r="F120" s="8">
        <f t="shared" si="25"/>
        <v>56705.1</v>
      </c>
    </row>
    <row r="121" spans="1:6" ht="36.75" customHeight="1">
      <c r="A121" s="4" t="s">
        <v>113</v>
      </c>
      <c r="B121" s="44" t="s">
        <v>475</v>
      </c>
      <c r="C121" s="7" t="s">
        <v>32</v>
      </c>
      <c r="D121" s="8">
        <f>D122</f>
        <v>41225.699999999997</v>
      </c>
      <c r="E121" s="8">
        <f t="shared" ref="E121:F121" si="26">E122</f>
        <v>51596.9</v>
      </c>
      <c r="F121" s="8">
        <f t="shared" si="26"/>
        <v>56705.1</v>
      </c>
    </row>
    <row r="122" spans="1:6" ht="36.75" customHeight="1">
      <c r="A122" s="6" t="s">
        <v>74</v>
      </c>
      <c r="B122" s="44" t="s">
        <v>475</v>
      </c>
      <c r="C122" s="7" t="s">
        <v>72</v>
      </c>
      <c r="D122" s="8">
        <v>41225.699999999997</v>
      </c>
      <c r="E122" s="8">
        <v>51596.9</v>
      </c>
      <c r="F122" s="8">
        <v>56705.1</v>
      </c>
    </row>
    <row r="123" spans="1:6" ht="36.75" customHeight="1">
      <c r="A123" s="4" t="s">
        <v>322</v>
      </c>
      <c r="B123" s="44" t="s">
        <v>476</v>
      </c>
      <c r="C123" s="7" t="s">
        <v>32</v>
      </c>
      <c r="D123" s="8">
        <f>D124</f>
        <v>14562.2</v>
      </c>
      <c r="E123" s="8">
        <f t="shared" ref="E123:F123" si="27">E124</f>
        <v>4655.8</v>
      </c>
      <c r="F123" s="8">
        <f t="shared" si="27"/>
        <v>0</v>
      </c>
    </row>
    <row r="124" spans="1:6" ht="36.75" customHeight="1">
      <c r="A124" s="6" t="s">
        <v>74</v>
      </c>
      <c r="B124" s="44" t="s">
        <v>476</v>
      </c>
      <c r="C124" s="7" t="s">
        <v>72</v>
      </c>
      <c r="D124" s="8">
        <v>14562.2</v>
      </c>
      <c r="E124" s="8">
        <v>4655.8</v>
      </c>
      <c r="F124" s="8">
        <v>0</v>
      </c>
    </row>
    <row r="125" spans="1:6" ht="37.5" customHeight="1">
      <c r="A125" s="39" t="s">
        <v>182</v>
      </c>
      <c r="B125" s="44" t="s">
        <v>461</v>
      </c>
      <c r="C125" s="7" t="s">
        <v>32</v>
      </c>
      <c r="D125" s="8">
        <f>D126+D128</f>
        <v>4616.8</v>
      </c>
      <c r="E125" s="8">
        <f t="shared" ref="E125:F125" si="28">E126+E128</f>
        <v>4641.3</v>
      </c>
      <c r="F125" s="8">
        <f t="shared" si="28"/>
        <v>4663.8</v>
      </c>
    </row>
    <row r="126" spans="1:6" ht="37.5" customHeight="1">
      <c r="A126" s="4" t="s">
        <v>111</v>
      </c>
      <c r="B126" s="44" t="s">
        <v>462</v>
      </c>
      <c r="C126" s="7" t="s">
        <v>32</v>
      </c>
      <c r="D126" s="8">
        <f>D127</f>
        <v>3296.8</v>
      </c>
      <c r="E126" s="8">
        <f t="shared" ref="E126:F126" si="29">E127</f>
        <v>4219.3</v>
      </c>
      <c r="F126" s="8">
        <f t="shared" si="29"/>
        <v>4663.8</v>
      </c>
    </row>
    <row r="127" spans="1:6" ht="37.5" customHeight="1">
      <c r="A127" s="6" t="s">
        <v>74</v>
      </c>
      <c r="B127" s="44" t="s">
        <v>462</v>
      </c>
      <c r="C127" s="7" t="s">
        <v>72</v>
      </c>
      <c r="D127" s="8">
        <v>3296.8</v>
      </c>
      <c r="E127" s="8">
        <v>4219.3</v>
      </c>
      <c r="F127" s="8">
        <v>4663.8</v>
      </c>
    </row>
    <row r="128" spans="1:6" ht="37.5" customHeight="1">
      <c r="A128" s="4" t="s">
        <v>322</v>
      </c>
      <c r="B128" s="44" t="s">
        <v>463</v>
      </c>
      <c r="C128" s="7" t="s">
        <v>32</v>
      </c>
      <c r="D128" s="8">
        <f>D129</f>
        <v>1320</v>
      </c>
      <c r="E128" s="8">
        <f>E129</f>
        <v>422</v>
      </c>
      <c r="F128" s="8">
        <f t="shared" ref="F128" si="30">F129</f>
        <v>0</v>
      </c>
    </row>
    <row r="129" spans="1:6" ht="37.5" customHeight="1">
      <c r="A129" s="6" t="s">
        <v>74</v>
      </c>
      <c r="B129" s="44" t="s">
        <v>463</v>
      </c>
      <c r="C129" s="7" t="s">
        <v>72</v>
      </c>
      <c r="D129" s="8">
        <v>1320</v>
      </c>
      <c r="E129" s="8">
        <v>422</v>
      </c>
      <c r="F129" s="8">
        <v>0</v>
      </c>
    </row>
    <row r="130" spans="1:6" ht="51" customHeight="1">
      <c r="A130" s="3" t="s">
        <v>422</v>
      </c>
      <c r="B130" s="42" t="s">
        <v>183</v>
      </c>
      <c r="C130" s="7" t="s">
        <v>32</v>
      </c>
      <c r="D130" s="8">
        <f>D131+D147</f>
        <v>48418.899999999994</v>
      </c>
      <c r="E130" s="8">
        <f>E131+E147</f>
        <v>50933.2</v>
      </c>
      <c r="F130" s="8">
        <f>F131+F147</f>
        <v>51954.6</v>
      </c>
    </row>
    <row r="131" spans="1:6" ht="26.25" customHeight="1">
      <c r="A131" s="3" t="s">
        <v>123</v>
      </c>
      <c r="B131" s="42" t="s">
        <v>184</v>
      </c>
      <c r="C131" s="7" t="s">
        <v>32</v>
      </c>
      <c r="D131" s="8">
        <f>D132+D139+D142</f>
        <v>48258.899999999994</v>
      </c>
      <c r="E131" s="8">
        <f>E132+E139+E142</f>
        <v>50711.199999999997</v>
      </c>
      <c r="F131" s="8">
        <f>F132+F139+F142</f>
        <v>51702.6</v>
      </c>
    </row>
    <row r="132" spans="1:6" ht="49.5" customHeight="1">
      <c r="A132" s="26" t="s">
        <v>186</v>
      </c>
      <c r="B132" s="43" t="s">
        <v>185</v>
      </c>
      <c r="C132" s="7" t="s">
        <v>32</v>
      </c>
      <c r="D132" s="8">
        <f>D133+D135+D137</f>
        <v>46173.899999999994</v>
      </c>
      <c r="E132" s="8">
        <f t="shared" ref="E132:F132" si="31">E133+E135+E137</f>
        <v>49115</v>
      </c>
      <c r="F132" s="8">
        <f t="shared" si="31"/>
        <v>51025.4</v>
      </c>
    </row>
    <row r="133" spans="1:6" ht="43.5" customHeight="1">
      <c r="A133" s="4" t="s">
        <v>125</v>
      </c>
      <c r="B133" s="44" t="s">
        <v>187</v>
      </c>
      <c r="C133" s="7" t="s">
        <v>32</v>
      </c>
      <c r="D133" s="8">
        <f>D134</f>
        <v>38172.199999999997</v>
      </c>
      <c r="E133" s="8">
        <f t="shared" ref="E133:F133" si="32">E134</f>
        <v>46030</v>
      </c>
      <c r="F133" s="8">
        <f t="shared" si="32"/>
        <v>50575.4</v>
      </c>
    </row>
    <row r="134" spans="1:6" ht="43.5" customHeight="1">
      <c r="A134" s="6" t="s">
        <v>74</v>
      </c>
      <c r="B134" s="44" t="s">
        <v>187</v>
      </c>
      <c r="C134" s="7" t="s">
        <v>72</v>
      </c>
      <c r="D134" s="8">
        <v>38172.199999999997</v>
      </c>
      <c r="E134" s="8">
        <v>46030</v>
      </c>
      <c r="F134" s="8">
        <v>50575.4</v>
      </c>
    </row>
    <row r="135" spans="1:6" ht="25.5" customHeight="1">
      <c r="A135" s="4" t="s">
        <v>124</v>
      </c>
      <c r="B135" s="44" t="s">
        <v>188</v>
      </c>
      <c r="C135" s="7" t="s">
        <v>32</v>
      </c>
      <c r="D135" s="8">
        <f>D136</f>
        <v>485</v>
      </c>
      <c r="E135" s="8">
        <f t="shared" ref="E135:F135" si="33">E136</f>
        <v>485</v>
      </c>
      <c r="F135" s="8">
        <f t="shared" si="33"/>
        <v>450</v>
      </c>
    </row>
    <row r="136" spans="1:6" ht="25.5" customHeight="1">
      <c r="A136" s="4" t="s">
        <v>66</v>
      </c>
      <c r="B136" s="44" t="s">
        <v>188</v>
      </c>
      <c r="C136" s="7" t="s">
        <v>63</v>
      </c>
      <c r="D136" s="8">
        <v>485</v>
      </c>
      <c r="E136" s="8">
        <v>485</v>
      </c>
      <c r="F136" s="8">
        <v>450</v>
      </c>
    </row>
    <row r="137" spans="1:6" ht="44.25" customHeight="1">
      <c r="A137" s="4" t="s">
        <v>322</v>
      </c>
      <c r="B137" s="44" t="s">
        <v>479</v>
      </c>
      <c r="C137" s="7" t="s">
        <v>32</v>
      </c>
      <c r="D137" s="8">
        <f>D138</f>
        <v>7516.7</v>
      </c>
      <c r="E137" s="8">
        <f t="shared" ref="E137:F137" si="34">E138</f>
        <v>2600</v>
      </c>
      <c r="F137" s="8">
        <f t="shared" si="34"/>
        <v>0</v>
      </c>
    </row>
    <row r="138" spans="1:6" ht="44.25" customHeight="1">
      <c r="A138" s="6" t="s">
        <v>74</v>
      </c>
      <c r="B138" s="44" t="s">
        <v>479</v>
      </c>
      <c r="C138" s="7" t="s">
        <v>72</v>
      </c>
      <c r="D138" s="8">
        <v>7516.7</v>
      </c>
      <c r="E138" s="8">
        <v>2600</v>
      </c>
      <c r="F138" s="8">
        <v>0</v>
      </c>
    </row>
    <row r="139" spans="1:6" ht="44.25" customHeight="1">
      <c r="A139" s="26" t="s">
        <v>190</v>
      </c>
      <c r="B139" s="43" t="s">
        <v>189</v>
      </c>
      <c r="C139" s="7" t="s">
        <v>32</v>
      </c>
      <c r="D139" s="8">
        <f>D140</f>
        <v>785</v>
      </c>
      <c r="E139" s="8">
        <f t="shared" ref="E139:F139" si="35">E140</f>
        <v>996.2</v>
      </c>
      <c r="F139" s="8">
        <f t="shared" si="35"/>
        <v>677.2</v>
      </c>
    </row>
    <row r="140" spans="1:6" ht="25.5" customHeight="1">
      <c r="A140" s="4" t="s">
        <v>124</v>
      </c>
      <c r="B140" s="44" t="s">
        <v>191</v>
      </c>
      <c r="C140" s="7" t="s">
        <v>32</v>
      </c>
      <c r="D140" s="8">
        <f>D141</f>
        <v>785</v>
      </c>
      <c r="E140" s="8">
        <f t="shared" ref="E140:F140" si="36">E141</f>
        <v>996.2</v>
      </c>
      <c r="F140" s="8">
        <f t="shared" si="36"/>
        <v>677.2</v>
      </c>
    </row>
    <row r="141" spans="1:6" ht="25.5" customHeight="1">
      <c r="A141" s="4" t="s">
        <v>66</v>
      </c>
      <c r="B141" s="44" t="s">
        <v>191</v>
      </c>
      <c r="C141" s="7" t="s">
        <v>63</v>
      </c>
      <c r="D141" s="8">
        <v>785</v>
      </c>
      <c r="E141" s="8">
        <v>996.2</v>
      </c>
      <c r="F141" s="8">
        <v>677.2</v>
      </c>
    </row>
    <row r="142" spans="1:6" ht="25.5" customHeight="1">
      <c r="A142" s="26" t="s">
        <v>193</v>
      </c>
      <c r="B142" s="43" t="s">
        <v>192</v>
      </c>
      <c r="C142" s="7" t="s">
        <v>32</v>
      </c>
      <c r="D142" s="8">
        <f>D143+D145</f>
        <v>1300</v>
      </c>
      <c r="E142" s="8">
        <f t="shared" ref="E142:F142" si="37">E143+E145</f>
        <v>600</v>
      </c>
      <c r="F142" s="8">
        <f t="shared" si="37"/>
        <v>0</v>
      </c>
    </row>
    <row r="143" spans="1:6" ht="48.75" customHeight="1">
      <c r="A143" s="4" t="s">
        <v>124</v>
      </c>
      <c r="B143" s="44" t="s">
        <v>341</v>
      </c>
      <c r="C143" s="7" t="s">
        <v>32</v>
      </c>
      <c r="D143" s="8">
        <f>D144</f>
        <v>300</v>
      </c>
      <c r="E143" s="8">
        <f t="shared" ref="E143:F143" si="38">E144</f>
        <v>300</v>
      </c>
      <c r="F143" s="8">
        <f t="shared" si="38"/>
        <v>0</v>
      </c>
    </row>
    <row r="144" spans="1:6" ht="35.25" customHeight="1">
      <c r="A144" s="4" t="s">
        <v>66</v>
      </c>
      <c r="B144" s="49" t="s">
        <v>341</v>
      </c>
      <c r="C144" s="50" t="s">
        <v>63</v>
      </c>
      <c r="D144" s="51">
        <v>300</v>
      </c>
      <c r="E144" s="51">
        <v>300</v>
      </c>
      <c r="F144" s="51">
        <v>0</v>
      </c>
    </row>
    <row r="145" spans="1:9" ht="35.25" customHeight="1">
      <c r="A145" s="4" t="s">
        <v>340</v>
      </c>
      <c r="B145" s="44" t="s">
        <v>339</v>
      </c>
      <c r="C145" s="7" t="s">
        <v>32</v>
      </c>
      <c r="D145" s="8">
        <f>D146</f>
        <v>1000</v>
      </c>
      <c r="E145" s="8">
        <f t="shared" ref="E145:F145" si="39">E146</f>
        <v>300</v>
      </c>
      <c r="F145" s="8">
        <f t="shared" si="39"/>
        <v>0</v>
      </c>
    </row>
    <row r="146" spans="1:9" ht="35.25" customHeight="1">
      <c r="A146" s="4" t="s">
        <v>66</v>
      </c>
      <c r="B146" s="44" t="s">
        <v>339</v>
      </c>
      <c r="C146" s="7" t="s">
        <v>63</v>
      </c>
      <c r="D146" s="8">
        <v>1000</v>
      </c>
      <c r="E146" s="8">
        <v>300</v>
      </c>
      <c r="F146" s="8">
        <v>0</v>
      </c>
    </row>
    <row r="147" spans="1:9" ht="25.5" customHeight="1">
      <c r="A147" s="3" t="s">
        <v>127</v>
      </c>
      <c r="B147" s="42" t="s">
        <v>194</v>
      </c>
      <c r="C147" s="7" t="s">
        <v>32</v>
      </c>
      <c r="D147" s="8">
        <f>D148</f>
        <v>160</v>
      </c>
      <c r="E147" s="8">
        <f t="shared" ref="E147:F147" si="40">E148</f>
        <v>222</v>
      </c>
      <c r="F147" s="8">
        <f t="shared" si="40"/>
        <v>252</v>
      </c>
    </row>
    <row r="148" spans="1:9" ht="17.25" customHeight="1">
      <c r="A148" s="39" t="s">
        <v>480</v>
      </c>
      <c r="B148" s="43" t="s">
        <v>195</v>
      </c>
      <c r="C148" s="7" t="s">
        <v>32</v>
      </c>
      <c r="D148" s="8">
        <f>D149</f>
        <v>160</v>
      </c>
      <c r="E148" s="8">
        <f t="shared" ref="E148:F148" si="41">E149</f>
        <v>222</v>
      </c>
      <c r="F148" s="8">
        <f t="shared" si="41"/>
        <v>252</v>
      </c>
    </row>
    <row r="149" spans="1:9" ht="25.5" customHeight="1">
      <c r="A149" s="4" t="s">
        <v>108</v>
      </c>
      <c r="B149" s="44" t="s">
        <v>196</v>
      </c>
      <c r="C149" s="7" t="s">
        <v>32</v>
      </c>
      <c r="D149" s="8">
        <f>D150</f>
        <v>160</v>
      </c>
      <c r="E149" s="8">
        <f t="shared" ref="E149:F149" si="42">E150</f>
        <v>222</v>
      </c>
      <c r="F149" s="8">
        <f t="shared" si="42"/>
        <v>252</v>
      </c>
    </row>
    <row r="150" spans="1:9" ht="21" customHeight="1" thickBot="1">
      <c r="A150" s="16" t="s">
        <v>66</v>
      </c>
      <c r="B150" s="44" t="s">
        <v>196</v>
      </c>
      <c r="C150" s="7" t="s">
        <v>63</v>
      </c>
      <c r="D150" s="8">
        <v>160</v>
      </c>
      <c r="E150" s="8">
        <v>222</v>
      </c>
      <c r="F150" s="8">
        <v>252</v>
      </c>
    </row>
    <row r="151" spans="1:9" ht="37.5" customHeight="1">
      <c r="A151" s="3" t="s">
        <v>423</v>
      </c>
      <c r="B151" s="42" t="s">
        <v>197</v>
      </c>
      <c r="C151" s="12" t="s">
        <v>32</v>
      </c>
      <c r="D151" s="13">
        <f>D152+D161+D171+D180+D187</f>
        <v>1262.5</v>
      </c>
      <c r="E151" s="13">
        <f>E152+E161+E171+E180+E187</f>
        <v>1072.5</v>
      </c>
      <c r="F151" s="13">
        <f>F152+F161+F171+F180+F187</f>
        <v>659.5</v>
      </c>
    </row>
    <row r="152" spans="1:9" ht="25.5" customHeight="1">
      <c r="A152" s="3" t="s">
        <v>117</v>
      </c>
      <c r="B152" s="42" t="s">
        <v>198</v>
      </c>
      <c r="C152" s="12" t="s">
        <v>32</v>
      </c>
      <c r="D152" s="13">
        <f>D153+D158</f>
        <v>320</v>
      </c>
      <c r="E152" s="13">
        <f t="shared" ref="E152:F152" si="43">E153+E158</f>
        <v>320</v>
      </c>
      <c r="F152" s="13">
        <f t="shared" si="43"/>
        <v>196</v>
      </c>
    </row>
    <row r="153" spans="1:9" ht="33.75" customHeight="1">
      <c r="A153" s="29" t="s">
        <v>200</v>
      </c>
      <c r="B153" s="43" t="s">
        <v>199</v>
      </c>
      <c r="C153" s="7" t="s">
        <v>32</v>
      </c>
      <c r="D153" s="8">
        <f>D154+D156</f>
        <v>300</v>
      </c>
      <c r="E153" s="8">
        <f t="shared" ref="E153:F153" si="44">E154+E156</f>
        <v>300</v>
      </c>
      <c r="F153" s="8">
        <f t="shared" si="44"/>
        <v>196</v>
      </c>
    </row>
    <row r="154" spans="1:9" ht="25.5" customHeight="1">
      <c r="A154" s="4" t="s">
        <v>28</v>
      </c>
      <c r="B154" s="44" t="s">
        <v>201</v>
      </c>
      <c r="C154" s="7" t="s">
        <v>32</v>
      </c>
      <c r="D154" s="8">
        <v>136</v>
      </c>
      <c r="E154" s="8">
        <v>136</v>
      </c>
      <c r="F154" s="8">
        <v>32</v>
      </c>
    </row>
    <row r="155" spans="1:9" ht="25.5" customHeight="1">
      <c r="A155" s="4" t="s">
        <v>66</v>
      </c>
      <c r="B155" s="44" t="s">
        <v>201</v>
      </c>
      <c r="C155" s="7" t="s">
        <v>63</v>
      </c>
      <c r="D155" s="8">
        <v>136</v>
      </c>
      <c r="E155" s="8">
        <v>136</v>
      </c>
      <c r="F155" s="8">
        <v>32</v>
      </c>
    </row>
    <row r="156" spans="1:9" s="15" customFormat="1" ht="28.5" customHeight="1">
      <c r="A156" s="6" t="s">
        <v>118</v>
      </c>
      <c r="B156" s="44" t="s">
        <v>202</v>
      </c>
      <c r="C156" s="7" t="s">
        <v>32</v>
      </c>
      <c r="D156" s="8">
        <v>164</v>
      </c>
      <c r="E156" s="8">
        <v>164</v>
      </c>
      <c r="F156" s="8">
        <v>164</v>
      </c>
      <c r="G156" s="14"/>
      <c r="H156" s="14"/>
      <c r="I156" s="14"/>
    </row>
    <row r="157" spans="1:9" s="15" customFormat="1" ht="21" customHeight="1">
      <c r="A157" s="6" t="s">
        <v>115</v>
      </c>
      <c r="B157" s="44" t="s">
        <v>202</v>
      </c>
      <c r="C157" s="7" t="s">
        <v>73</v>
      </c>
      <c r="D157" s="8">
        <v>164</v>
      </c>
      <c r="E157" s="8">
        <v>164</v>
      </c>
      <c r="F157" s="8">
        <v>164</v>
      </c>
      <c r="G157" s="14"/>
      <c r="H157" s="14"/>
      <c r="I157" s="14"/>
    </row>
    <row r="158" spans="1:9" s="15" customFormat="1" ht="21" customHeight="1">
      <c r="A158" s="52" t="s">
        <v>343</v>
      </c>
      <c r="B158" s="44" t="s">
        <v>342</v>
      </c>
      <c r="C158" s="7" t="s">
        <v>32</v>
      </c>
      <c r="D158" s="8">
        <v>20</v>
      </c>
      <c r="E158" s="8">
        <v>20</v>
      </c>
      <c r="F158" s="8">
        <v>0</v>
      </c>
      <c r="G158" s="14"/>
      <c r="H158" s="14"/>
      <c r="I158" s="14"/>
    </row>
    <row r="159" spans="1:9" s="15" customFormat="1" ht="21" customHeight="1">
      <c r="A159" s="4" t="s">
        <v>28</v>
      </c>
      <c r="B159" s="44" t="s">
        <v>344</v>
      </c>
      <c r="C159" s="7" t="s">
        <v>32</v>
      </c>
      <c r="D159" s="8">
        <v>20</v>
      </c>
      <c r="E159" s="8">
        <v>20</v>
      </c>
      <c r="F159" s="8">
        <v>0</v>
      </c>
      <c r="G159" s="14"/>
      <c r="H159" s="14"/>
      <c r="I159" s="14"/>
    </row>
    <row r="160" spans="1:9" s="15" customFormat="1" ht="21" customHeight="1">
      <c r="A160" s="4" t="s">
        <v>66</v>
      </c>
      <c r="B160" s="44" t="s">
        <v>344</v>
      </c>
      <c r="C160" s="7" t="s">
        <v>63</v>
      </c>
      <c r="D160" s="8">
        <v>20</v>
      </c>
      <c r="E160" s="8">
        <v>20</v>
      </c>
      <c r="F160" s="8">
        <v>0</v>
      </c>
      <c r="G160" s="14"/>
      <c r="H160" s="14"/>
      <c r="I160" s="14"/>
    </row>
    <row r="161" spans="1:11" ht="23.25" customHeight="1">
      <c r="A161" s="3" t="s">
        <v>119</v>
      </c>
      <c r="B161" s="42" t="s">
        <v>203</v>
      </c>
      <c r="C161" s="12" t="s">
        <v>32</v>
      </c>
      <c r="D161" s="13">
        <f>D162+D165+D168</f>
        <v>147</v>
      </c>
      <c r="E161" s="13">
        <f t="shared" ref="E161:F161" si="45">E162+E165+E168</f>
        <v>97</v>
      </c>
      <c r="F161" s="13">
        <f t="shared" si="45"/>
        <v>67</v>
      </c>
      <c r="I161" s="10"/>
    </row>
    <row r="162" spans="1:11" ht="34.5" customHeight="1">
      <c r="A162" s="29" t="s">
        <v>346</v>
      </c>
      <c r="B162" s="43" t="s">
        <v>345</v>
      </c>
      <c r="C162" s="7" t="s">
        <v>32</v>
      </c>
      <c r="D162" s="8">
        <v>45</v>
      </c>
      <c r="E162" s="8">
        <v>45</v>
      </c>
      <c r="F162" s="8">
        <v>15</v>
      </c>
      <c r="I162" s="10"/>
    </row>
    <row r="163" spans="1:11" ht="27" customHeight="1">
      <c r="A163" s="4" t="s">
        <v>28</v>
      </c>
      <c r="B163" s="44" t="s">
        <v>347</v>
      </c>
      <c r="C163" s="7" t="s">
        <v>32</v>
      </c>
      <c r="D163" s="8">
        <v>45</v>
      </c>
      <c r="E163" s="8">
        <v>45</v>
      </c>
      <c r="F163" s="8">
        <v>15</v>
      </c>
      <c r="I163" s="10"/>
    </row>
    <row r="164" spans="1:11" ht="27" customHeight="1">
      <c r="A164" s="4" t="s">
        <v>66</v>
      </c>
      <c r="B164" s="44" t="s">
        <v>347</v>
      </c>
      <c r="C164" s="7" t="s">
        <v>63</v>
      </c>
      <c r="D164" s="8">
        <v>45</v>
      </c>
      <c r="E164" s="8">
        <v>45</v>
      </c>
      <c r="F164" s="8">
        <v>15</v>
      </c>
      <c r="I164" s="10"/>
    </row>
    <row r="165" spans="1:11" ht="30.75" customHeight="1">
      <c r="A165" s="29" t="s">
        <v>205</v>
      </c>
      <c r="B165" s="43" t="s">
        <v>204</v>
      </c>
      <c r="C165" s="7" t="s">
        <v>32</v>
      </c>
      <c r="D165" s="8">
        <v>52</v>
      </c>
      <c r="E165" s="8">
        <v>52</v>
      </c>
      <c r="F165" s="8">
        <v>52</v>
      </c>
    </row>
    <row r="166" spans="1:11" ht="21" customHeight="1">
      <c r="A166" s="4" t="s">
        <v>28</v>
      </c>
      <c r="B166" s="44" t="s">
        <v>206</v>
      </c>
      <c r="C166" s="7" t="s">
        <v>32</v>
      </c>
      <c r="D166" s="8">
        <v>52</v>
      </c>
      <c r="E166" s="8">
        <v>52</v>
      </c>
      <c r="F166" s="8">
        <v>52</v>
      </c>
      <c r="H166" s="27"/>
      <c r="J166" s="9"/>
      <c r="K166" s="9"/>
    </row>
    <row r="167" spans="1:11" ht="20.25" customHeight="1">
      <c r="A167" s="4" t="s">
        <v>66</v>
      </c>
      <c r="B167" s="44" t="s">
        <v>206</v>
      </c>
      <c r="C167" s="7" t="s">
        <v>63</v>
      </c>
      <c r="D167" s="8">
        <v>52</v>
      </c>
      <c r="E167" s="8">
        <v>52</v>
      </c>
      <c r="F167" s="8">
        <v>52</v>
      </c>
      <c r="H167" s="27"/>
      <c r="J167" s="9"/>
      <c r="K167" s="9"/>
    </row>
    <row r="168" spans="1:11" ht="52.5" customHeight="1">
      <c r="A168" s="29" t="s">
        <v>481</v>
      </c>
      <c r="B168" s="43" t="s">
        <v>482</v>
      </c>
      <c r="C168" s="7" t="s">
        <v>32</v>
      </c>
      <c r="D168" s="8">
        <v>50</v>
      </c>
      <c r="E168" s="8">
        <v>0</v>
      </c>
      <c r="F168" s="8">
        <v>0</v>
      </c>
      <c r="H168" s="27"/>
      <c r="J168" s="9"/>
      <c r="K168" s="9"/>
    </row>
    <row r="169" spans="1:11" ht="20.25" customHeight="1">
      <c r="A169" s="4" t="s">
        <v>28</v>
      </c>
      <c r="B169" s="44" t="s">
        <v>483</v>
      </c>
      <c r="C169" s="7" t="s">
        <v>32</v>
      </c>
      <c r="D169" s="8">
        <v>50</v>
      </c>
      <c r="E169" s="8">
        <v>0</v>
      </c>
      <c r="F169" s="8">
        <v>0</v>
      </c>
      <c r="H169" s="27"/>
      <c r="J169" s="9"/>
      <c r="K169" s="9"/>
    </row>
    <row r="170" spans="1:11" ht="20.25" customHeight="1">
      <c r="A170" s="4" t="s">
        <v>66</v>
      </c>
      <c r="B170" s="44" t="s">
        <v>483</v>
      </c>
      <c r="C170" s="7" t="s">
        <v>63</v>
      </c>
      <c r="D170" s="8">
        <v>50</v>
      </c>
      <c r="E170" s="8">
        <v>0</v>
      </c>
      <c r="F170" s="8">
        <v>0</v>
      </c>
      <c r="H170" s="27"/>
      <c r="J170" s="9"/>
      <c r="K170" s="9"/>
    </row>
    <row r="171" spans="1:11" ht="21" customHeight="1">
      <c r="A171" s="3" t="s">
        <v>424</v>
      </c>
      <c r="B171" s="42" t="s">
        <v>207</v>
      </c>
      <c r="C171" s="12" t="s">
        <v>32</v>
      </c>
      <c r="D171" s="13">
        <f>D172+D177</f>
        <v>315</v>
      </c>
      <c r="E171" s="13">
        <f>E172+E177</f>
        <v>315</v>
      </c>
      <c r="F171" s="13">
        <f>F172+F177</f>
        <v>150</v>
      </c>
    </row>
    <row r="172" spans="1:11" ht="21" customHeight="1">
      <c r="A172" s="52" t="s">
        <v>425</v>
      </c>
      <c r="B172" s="43" t="s">
        <v>208</v>
      </c>
      <c r="C172" s="7" t="s">
        <v>32</v>
      </c>
      <c r="D172" s="8">
        <f>D173+D175</f>
        <v>45</v>
      </c>
      <c r="E172" s="8">
        <f>E173+E175</f>
        <v>45</v>
      </c>
      <c r="F172" s="8">
        <f>F173+F175</f>
        <v>30</v>
      </c>
    </row>
    <row r="173" spans="1:11" ht="21" customHeight="1">
      <c r="A173" s="31" t="s">
        <v>120</v>
      </c>
      <c r="B173" s="44" t="s">
        <v>353</v>
      </c>
      <c r="C173" s="54" t="s">
        <v>32</v>
      </c>
      <c r="D173" s="8">
        <v>17</v>
      </c>
      <c r="E173" s="8">
        <v>17</v>
      </c>
      <c r="F173" s="8">
        <v>17</v>
      </c>
    </row>
    <row r="174" spans="1:11" ht="21" customHeight="1">
      <c r="A174" s="31" t="s">
        <v>115</v>
      </c>
      <c r="B174" s="44" t="s">
        <v>353</v>
      </c>
      <c r="C174" s="54" t="s">
        <v>73</v>
      </c>
      <c r="D174" s="8">
        <v>17</v>
      </c>
      <c r="E174" s="8">
        <v>17</v>
      </c>
      <c r="F174" s="8">
        <v>17</v>
      </c>
    </row>
    <row r="175" spans="1:11" s="15" customFormat="1" ht="35.25" customHeight="1">
      <c r="A175" s="4" t="s">
        <v>28</v>
      </c>
      <c r="B175" s="44" t="s">
        <v>209</v>
      </c>
      <c r="C175" s="7" t="s">
        <v>32</v>
      </c>
      <c r="D175" s="8">
        <v>28</v>
      </c>
      <c r="E175" s="8">
        <v>28</v>
      </c>
      <c r="F175" s="8">
        <v>13</v>
      </c>
      <c r="G175" s="14"/>
      <c r="H175" s="14"/>
      <c r="I175" s="14"/>
    </row>
    <row r="176" spans="1:11" s="15" customFormat="1" ht="19.5" customHeight="1">
      <c r="A176" s="4" t="s">
        <v>66</v>
      </c>
      <c r="B176" s="44" t="s">
        <v>209</v>
      </c>
      <c r="C176" s="7" t="s">
        <v>63</v>
      </c>
      <c r="D176" s="8">
        <v>28</v>
      </c>
      <c r="E176" s="8">
        <v>28</v>
      </c>
      <c r="F176" s="8">
        <v>13</v>
      </c>
      <c r="G176" s="14"/>
      <c r="H176" s="14"/>
      <c r="I176" s="14"/>
    </row>
    <row r="177" spans="1:6" ht="28.5" customHeight="1">
      <c r="A177" s="52" t="s">
        <v>426</v>
      </c>
      <c r="B177" s="43" t="s">
        <v>210</v>
      </c>
      <c r="C177" s="7" t="s">
        <v>32</v>
      </c>
      <c r="D177" s="8">
        <v>270</v>
      </c>
      <c r="E177" s="8">
        <v>270</v>
      </c>
      <c r="F177" s="8">
        <v>120</v>
      </c>
    </row>
    <row r="178" spans="1:6" ht="24.75" customHeight="1">
      <c r="A178" s="31" t="s">
        <v>120</v>
      </c>
      <c r="B178" s="44" t="s">
        <v>211</v>
      </c>
      <c r="C178" s="7" t="s">
        <v>32</v>
      </c>
      <c r="D178" s="8">
        <v>270</v>
      </c>
      <c r="E178" s="8">
        <v>270</v>
      </c>
      <c r="F178" s="8">
        <v>120</v>
      </c>
    </row>
    <row r="179" spans="1:6" ht="24.75" customHeight="1">
      <c r="A179" s="31" t="s">
        <v>115</v>
      </c>
      <c r="B179" s="44" t="s">
        <v>211</v>
      </c>
      <c r="C179" s="7" t="s">
        <v>73</v>
      </c>
      <c r="D179" s="8">
        <v>270</v>
      </c>
      <c r="E179" s="8">
        <v>270</v>
      </c>
      <c r="F179" s="8">
        <v>120</v>
      </c>
    </row>
    <row r="180" spans="1:6" ht="35.25" customHeight="1">
      <c r="A180" s="3" t="s">
        <v>121</v>
      </c>
      <c r="B180" s="42" t="s">
        <v>212</v>
      </c>
      <c r="C180" s="12" t="s">
        <v>32</v>
      </c>
      <c r="D180" s="13">
        <f>D181+D184</f>
        <v>55</v>
      </c>
      <c r="E180" s="13">
        <f>E181+E184</f>
        <v>55</v>
      </c>
      <c r="F180" s="13">
        <f>F181+F184</f>
        <v>40</v>
      </c>
    </row>
    <row r="181" spans="1:6" ht="23.25" customHeight="1">
      <c r="A181" s="79" t="s">
        <v>214</v>
      </c>
      <c r="B181" s="43" t="s">
        <v>213</v>
      </c>
      <c r="C181" s="7" t="s">
        <v>32</v>
      </c>
      <c r="D181" s="8">
        <v>25</v>
      </c>
      <c r="E181" s="8">
        <v>25</v>
      </c>
      <c r="F181" s="8">
        <v>10</v>
      </c>
    </row>
    <row r="182" spans="1:6" ht="27.75" customHeight="1">
      <c r="A182" s="4" t="s">
        <v>28</v>
      </c>
      <c r="B182" s="44" t="s">
        <v>215</v>
      </c>
      <c r="C182" s="7" t="s">
        <v>32</v>
      </c>
      <c r="D182" s="8">
        <v>25</v>
      </c>
      <c r="E182" s="8">
        <v>25</v>
      </c>
      <c r="F182" s="8">
        <v>10</v>
      </c>
    </row>
    <row r="183" spans="1:6" ht="24" customHeight="1">
      <c r="A183" s="4" t="s">
        <v>66</v>
      </c>
      <c r="B183" s="44" t="s">
        <v>215</v>
      </c>
      <c r="C183" s="7" t="s">
        <v>63</v>
      </c>
      <c r="D183" s="8">
        <v>25</v>
      </c>
      <c r="E183" s="8">
        <v>25</v>
      </c>
      <c r="F183" s="8">
        <v>10</v>
      </c>
    </row>
    <row r="184" spans="1:6" ht="23.25" customHeight="1">
      <c r="A184" s="79" t="s">
        <v>217</v>
      </c>
      <c r="B184" s="43" t="s">
        <v>216</v>
      </c>
      <c r="C184" s="7" t="s">
        <v>32</v>
      </c>
      <c r="D184" s="8">
        <v>30</v>
      </c>
      <c r="E184" s="8">
        <v>30</v>
      </c>
      <c r="F184" s="8">
        <v>30</v>
      </c>
    </row>
    <row r="185" spans="1:6" ht="21" customHeight="1">
      <c r="A185" s="4" t="s">
        <v>28</v>
      </c>
      <c r="B185" s="44" t="s">
        <v>218</v>
      </c>
      <c r="C185" s="7" t="s">
        <v>32</v>
      </c>
      <c r="D185" s="8">
        <v>30</v>
      </c>
      <c r="E185" s="8">
        <v>30</v>
      </c>
      <c r="F185" s="8">
        <v>30</v>
      </c>
    </row>
    <row r="186" spans="1:6" ht="21" customHeight="1">
      <c r="A186" s="4" t="s">
        <v>66</v>
      </c>
      <c r="B186" s="44" t="s">
        <v>218</v>
      </c>
      <c r="C186" s="7" t="s">
        <v>63</v>
      </c>
      <c r="D186" s="8">
        <v>30</v>
      </c>
      <c r="E186" s="8">
        <v>30</v>
      </c>
      <c r="F186" s="8">
        <v>30</v>
      </c>
    </row>
    <row r="187" spans="1:6" ht="37.5" customHeight="1">
      <c r="A187" s="3" t="s">
        <v>122</v>
      </c>
      <c r="B187" s="42" t="s">
        <v>219</v>
      </c>
      <c r="C187" s="12" t="s">
        <v>32</v>
      </c>
      <c r="D187" s="13">
        <f>D188+D192</f>
        <v>425.5</v>
      </c>
      <c r="E187" s="13">
        <f>E188+E192</f>
        <v>285.5</v>
      </c>
      <c r="F187" s="13">
        <f>F188+F192</f>
        <v>206.5</v>
      </c>
    </row>
    <row r="188" spans="1:6" ht="24.75" customHeight="1">
      <c r="A188" s="79" t="s">
        <v>221</v>
      </c>
      <c r="B188" s="43" t="s">
        <v>220</v>
      </c>
      <c r="C188" s="7" t="s">
        <v>32</v>
      </c>
      <c r="D188" s="8">
        <v>357.5</v>
      </c>
      <c r="E188" s="8">
        <v>282.5</v>
      </c>
      <c r="F188" s="8">
        <v>206.5</v>
      </c>
    </row>
    <row r="189" spans="1:6" ht="24.75" customHeight="1">
      <c r="A189" s="4" t="s">
        <v>28</v>
      </c>
      <c r="B189" s="44" t="s">
        <v>222</v>
      </c>
      <c r="C189" s="7" t="s">
        <v>32</v>
      </c>
      <c r="D189" s="8">
        <v>357.5</v>
      </c>
      <c r="E189" s="8">
        <v>282.5</v>
      </c>
      <c r="F189" s="8">
        <v>206.5</v>
      </c>
    </row>
    <row r="190" spans="1:6" ht="24.75" customHeight="1">
      <c r="A190" s="4" t="s">
        <v>66</v>
      </c>
      <c r="B190" s="44" t="s">
        <v>222</v>
      </c>
      <c r="C190" s="7" t="s">
        <v>63</v>
      </c>
      <c r="D190" s="8">
        <v>87.5</v>
      </c>
      <c r="E190" s="8">
        <v>69</v>
      </c>
      <c r="F190" s="8">
        <v>70.599999999999994</v>
      </c>
    </row>
    <row r="191" spans="1:6" ht="24.75" customHeight="1">
      <c r="A191" s="6" t="s">
        <v>65</v>
      </c>
      <c r="B191" s="44" t="s">
        <v>222</v>
      </c>
      <c r="C191" s="7" t="s">
        <v>64</v>
      </c>
      <c r="D191" s="8">
        <v>270</v>
      </c>
      <c r="E191" s="8">
        <v>213.5</v>
      </c>
      <c r="F191" s="8">
        <v>135.9</v>
      </c>
    </row>
    <row r="192" spans="1:6" ht="33.75" customHeight="1">
      <c r="A192" s="39" t="s">
        <v>355</v>
      </c>
      <c r="B192" s="44" t="s">
        <v>354</v>
      </c>
      <c r="C192" s="7" t="s">
        <v>32</v>
      </c>
      <c r="D192" s="8">
        <v>68</v>
      </c>
      <c r="E192" s="8">
        <v>3</v>
      </c>
      <c r="F192" s="8">
        <v>0</v>
      </c>
    </row>
    <row r="193" spans="1:9" ht="24.75" customHeight="1">
      <c r="A193" s="4" t="s">
        <v>28</v>
      </c>
      <c r="B193" s="44" t="s">
        <v>356</v>
      </c>
      <c r="C193" s="7" t="s">
        <v>32</v>
      </c>
      <c r="D193" s="8">
        <v>68</v>
      </c>
      <c r="E193" s="8">
        <v>3</v>
      </c>
      <c r="F193" s="8">
        <v>0</v>
      </c>
    </row>
    <row r="194" spans="1:9" ht="24.75" customHeight="1">
      <c r="A194" s="4" t="s">
        <v>66</v>
      </c>
      <c r="B194" s="44" t="s">
        <v>356</v>
      </c>
      <c r="C194" s="7" t="s">
        <v>63</v>
      </c>
      <c r="D194" s="8">
        <v>68</v>
      </c>
      <c r="E194" s="8">
        <v>3</v>
      </c>
      <c r="F194" s="8">
        <v>0</v>
      </c>
    </row>
    <row r="195" spans="1:9" ht="51.75" customHeight="1">
      <c r="A195" s="3" t="s">
        <v>427</v>
      </c>
      <c r="B195" s="42" t="s">
        <v>223</v>
      </c>
      <c r="C195" s="7" t="s">
        <v>32</v>
      </c>
      <c r="D195" s="8">
        <f>D196+D206+D216+D212+D224+D200+D220</f>
        <v>20340.5</v>
      </c>
      <c r="E195" s="8">
        <f t="shared" ref="E195:F195" si="46">E196+E206+E216+E212+E224+E200+E220</f>
        <v>16557.099999999999</v>
      </c>
      <c r="F195" s="8">
        <f t="shared" si="46"/>
        <v>11499.199999999999</v>
      </c>
    </row>
    <row r="196" spans="1:9" ht="49.5" customHeight="1">
      <c r="A196" s="3" t="s">
        <v>428</v>
      </c>
      <c r="B196" s="42" t="s">
        <v>224</v>
      </c>
      <c r="C196" s="7" t="s">
        <v>32</v>
      </c>
      <c r="D196" s="8">
        <f>D197</f>
        <v>1000</v>
      </c>
      <c r="E196" s="8">
        <f t="shared" ref="E196:F196" si="47">E197</f>
        <v>1925.8</v>
      </c>
      <c r="F196" s="8">
        <f t="shared" si="47"/>
        <v>0</v>
      </c>
    </row>
    <row r="197" spans="1:9" ht="20.25" customHeight="1">
      <c r="A197" s="79" t="s">
        <v>484</v>
      </c>
      <c r="B197" s="43" t="s">
        <v>486</v>
      </c>
      <c r="C197" s="7" t="s">
        <v>32</v>
      </c>
      <c r="D197" s="8">
        <f>D198</f>
        <v>1000</v>
      </c>
      <c r="E197" s="8">
        <f t="shared" ref="E197:F197" si="48">E198</f>
        <v>1925.8</v>
      </c>
      <c r="F197" s="8">
        <f t="shared" si="48"/>
        <v>0</v>
      </c>
    </row>
    <row r="198" spans="1:9" ht="30.75" customHeight="1">
      <c r="A198" s="4" t="s">
        <v>485</v>
      </c>
      <c r="B198" s="44" t="s">
        <v>487</v>
      </c>
      <c r="C198" s="7" t="s">
        <v>32</v>
      </c>
      <c r="D198" s="8">
        <f>D199</f>
        <v>1000</v>
      </c>
      <c r="E198" s="8">
        <f t="shared" ref="E198:F198" si="49">E199</f>
        <v>1925.8</v>
      </c>
      <c r="F198" s="8">
        <f t="shared" si="49"/>
        <v>0</v>
      </c>
    </row>
    <row r="199" spans="1:9" ht="30.75" customHeight="1">
      <c r="A199" s="4" t="s">
        <v>66</v>
      </c>
      <c r="B199" s="44" t="s">
        <v>487</v>
      </c>
      <c r="C199" s="7" t="s">
        <v>63</v>
      </c>
      <c r="D199" s="8">
        <v>1000</v>
      </c>
      <c r="E199" s="8">
        <v>1925.8</v>
      </c>
      <c r="F199" s="8">
        <v>0</v>
      </c>
    </row>
    <row r="200" spans="1:9" ht="30.75" customHeight="1">
      <c r="A200" s="3" t="s">
        <v>429</v>
      </c>
      <c r="B200" s="76" t="s">
        <v>433</v>
      </c>
      <c r="C200" s="7" t="s">
        <v>32</v>
      </c>
      <c r="D200" s="8">
        <f>D201</f>
        <v>721.59999999999991</v>
      </c>
      <c r="E200" s="8">
        <f t="shared" ref="E200:F200" si="50">E201</f>
        <v>0</v>
      </c>
      <c r="F200" s="8">
        <f t="shared" si="50"/>
        <v>0</v>
      </c>
    </row>
    <row r="201" spans="1:9" ht="51.75" customHeight="1">
      <c r="A201" s="26" t="s">
        <v>430</v>
      </c>
      <c r="B201" s="77" t="s">
        <v>434</v>
      </c>
      <c r="C201" s="7" t="s">
        <v>32</v>
      </c>
      <c r="D201" s="8">
        <f>D202+D204</f>
        <v>721.59999999999991</v>
      </c>
      <c r="E201" s="8">
        <f t="shared" ref="E201:F201" si="51">E202+E204</f>
        <v>0</v>
      </c>
      <c r="F201" s="8">
        <f t="shared" si="51"/>
        <v>0</v>
      </c>
    </row>
    <row r="202" spans="1:9" ht="30.75" customHeight="1">
      <c r="A202" s="4" t="s">
        <v>431</v>
      </c>
      <c r="B202" s="78" t="s">
        <v>435</v>
      </c>
      <c r="C202" s="7" t="s">
        <v>32</v>
      </c>
      <c r="D202" s="8">
        <f>D203</f>
        <v>442.4</v>
      </c>
      <c r="E202" s="8">
        <f t="shared" ref="E202:F202" si="52">E203</f>
        <v>0</v>
      </c>
      <c r="F202" s="8">
        <f t="shared" si="52"/>
        <v>0</v>
      </c>
    </row>
    <row r="203" spans="1:9" ht="30.75" customHeight="1">
      <c r="A203" s="18" t="s">
        <v>115</v>
      </c>
      <c r="B203" s="78" t="s">
        <v>435</v>
      </c>
      <c r="C203" s="7" t="s">
        <v>73</v>
      </c>
      <c r="D203" s="8">
        <v>442.4</v>
      </c>
      <c r="E203" s="8">
        <v>0</v>
      </c>
      <c r="F203" s="8">
        <v>0</v>
      </c>
    </row>
    <row r="204" spans="1:9" ht="30.75" customHeight="1">
      <c r="A204" s="4" t="s">
        <v>432</v>
      </c>
      <c r="B204" s="44" t="s">
        <v>644</v>
      </c>
      <c r="C204" s="7" t="s">
        <v>32</v>
      </c>
      <c r="D204" s="8">
        <v>279.2</v>
      </c>
      <c r="E204" s="8">
        <v>0</v>
      </c>
      <c r="F204" s="8">
        <v>0</v>
      </c>
    </row>
    <row r="205" spans="1:9" ht="30.75" customHeight="1">
      <c r="A205" s="18" t="s">
        <v>115</v>
      </c>
      <c r="B205" s="44" t="s">
        <v>644</v>
      </c>
      <c r="C205" s="7" t="s">
        <v>73</v>
      </c>
      <c r="D205" s="8">
        <v>279.2</v>
      </c>
      <c r="E205" s="8">
        <v>0</v>
      </c>
      <c r="F205" s="8">
        <v>0</v>
      </c>
    </row>
    <row r="206" spans="1:9" ht="26.25" customHeight="1">
      <c r="A206" s="3" t="s">
        <v>436</v>
      </c>
      <c r="B206" s="42" t="s">
        <v>225</v>
      </c>
      <c r="C206" s="7" t="s">
        <v>32</v>
      </c>
      <c r="D206" s="8">
        <f>D207</f>
        <v>164.3</v>
      </c>
      <c r="E206" s="8">
        <f t="shared" ref="E206:F206" si="53">E207</f>
        <v>135.4</v>
      </c>
      <c r="F206" s="8">
        <f t="shared" si="53"/>
        <v>12.4</v>
      </c>
    </row>
    <row r="207" spans="1:9" ht="69" customHeight="1">
      <c r="A207" s="40" t="s">
        <v>488</v>
      </c>
      <c r="B207" s="43" t="s">
        <v>226</v>
      </c>
      <c r="C207" s="7" t="s">
        <v>32</v>
      </c>
      <c r="D207" s="8">
        <f>D208+D210</f>
        <v>164.3</v>
      </c>
      <c r="E207" s="8">
        <f t="shared" ref="E207:F207" si="54">E208+E210</f>
        <v>135.4</v>
      </c>
      <c r="F207" s="8">
        <f t="shared" si="54"/>
        <v>12.4</v>
      </c>
    </row>
    <row r="208" spans="1:9" s="15" customFormat="1" ht="66.75" customHeight="1">
      <c r="A208" s="18" t="s">
        <v>489</v>
      </c>
      <c r="B208" s="44" t="s">
        <v>490</v>
      </c>
      <c r="C208" s="7" t="s">
        <v>32</v>
      </c>
      <c r="D208" s="8">
        <f>D209</f>
        <v>76.900000000000006</v>
      </c>
      <c r="E208" s="8">
        <f t="shared" ref="E208:F208" si="55">E209</f>
        <v>67.7</v>
      </c>
      <c r="F208" s="8">
        <f t="shared" si="55"/>
        <v>6.2</v>
      </c>
      <c r="G208" s="14"/>
      <c r="H208" s="14"/>
      <c r="I208" s="14"/>
    </row>
    <row r="209" spans="1:11" s="15" customFormat="1" ht="22.5" customHeight="1">
      <c r="A209" s="18" t="s">
        <v>115</v>
      </c>
      <c r="B209" s="44" t="s">
        <v>490</v>
      </c>
      <c r="C209" s="7" t="s">
        <v>73</v>
      </c>
      <c r="D209" s="8">
        <v>76.900000000000006</v>
      </c>
      <c r="E209" s="8">
        <v>67.7</v>
      </c>
      <c r="F209" s="8">
        <v>6.2</v>
      </c>
      <c r="G209" s="14"/>
      <c r="H209" s="14"/>
      <c r="I209" s="14"/>
    </row>
    <row r="210" spans="1:11" s="15" customFormat="1" ht="39" customHeight="1">
      <c r="A210" s="18" t="s">
        <v>116</v>
      </c>
      <c r="B210" s="44" t="s">
        <v>227</v>
      </c>
      <c r="C210" s="7" t="s">
        <v>32</v>
      </c>
      <c r="D210" s="8">
        <f>D211</f>
        <v>87.4</v>
      </c>
      <c r="E210" s="8">
        <f>E211</f>
        <v>67.7</v>
      </c>
      <c r="F210" s="8">
        <f t="shared" ref="F210" si="56">F211</f>
        <v>6.2</v>
      </c>
      <c r="G210" s="14"/>
      <c r="H210" s="14"/>
      <c r="I210" s="14"/>
    </row>
    <row r="211" spans="1:11" s="15" customFormat="1" ht="22.5" customHeight="1">
      <c r="A211" s="18" t="s">
        <v>115</v>
      </c>
      <c r="B211" s="44" t="s">
        <v>227</v>
      </c>
      <c r="C211" s="7" t="s">
        <v>73</v>
      </c>
      <c r="D211" s="8">
        <v>87.4</v>
      </c>
      <c r="E211" s="8">
        <v>67.7</v>
      </c>
      <c r="F211" s="8">
        <v>6.2</v>
      </c>
      <c r="G211" s="14"/>
      <c r="H211" s="14"/>
      <c r="I211" s="14"/>
    </row>
    <row r="212" spans="1:11" s="15" customFormat="1" ht="46.5" customHeight="1">
      <c r="A212" s="3" t="s">
        <v>437</v>
      </c>
      <c r="B212" s="42" t="s">
        <v>348</v>
      </c>
      <c r="C212" s="12" t="s">
        <v>32</v>
      </c>
      <c r="D212" s="13">
        <f>D213</f>
        <v>17.8</v>
      </c>
      <c r="E212" s="13">
        <f t="shared" ref="E212:F212" si="57">E213</f>
        <v>15.2</v>
      </c>
      <c r="F212" s="13">
        <f t="shared" si="57"/>
        <v>12.5</v>
      </c>
      <c r="G212" s="14"/>
      <c r="H212" s="14"/>
      <c r="I212" s="14"/>
    </row>
    <row r="213" spans="1:11" s="15" customFormat="1" ht="39.75" customHeight="1">
      <c r="A213" s="39" t="s">
        <v>350</v>
      </c>
      <c r="B213" s="43" t="s">
        <v>349</v>
      </c>
      <c r="C213" s="7" t="s">
        <v>32</v>
      </c>
      <c r="D213" s="8">
        <f>D214</f>
        <v>17.8</v>
      </c>
      <c r="E213" s="8">
        <f t="shared" ref="E213:F213" si="58">E214</f>
        <v>15.2</v>
      </c>
      <c r="F213" s="8">
        <f t="shared" si="58"/>
        <v>12.5</v>
      </c>
      <c r="G213" s="14"/>
      <c r="H213" s="14"/>
      <c r="I213" s="14"/>
    </row>
    <row r="214" spans="1:11" s="15" customFormat="1" ht="33.75" customHeight="1">
      <c r="A214" s="6" t="s">
        <v>350</v>
      </c>
      <c r="B214" s="44" t="s">
        <v>351</v>
      </c>
      <c r="C214" s="7" t="s">
        <v>32</v>
      </c>
      <c r="D214" s="8">
        <f>D215</f>
        <v>17.8</v>
      </c>
      <c r="E214" s="8">
        <f t="shared" ref="E214:F214" si="59">E215</f>
        <v>15.2</v>
      </c>
      <c r="F214" s="8">
        <f t="shared" si="59"/>
        <v>12.5</v>
      </c>
      <c r="G214" s="14"/>
      <c r="H214" s="14"/>
      <c r="I214" s="14"/>
    </row>
    <row r="215" spans="1:11" s="15" customFormat="1" ht="22.5" customHeight="1">
      <c r="A215" s="18" t="s">
        <v>115</v>
      </c>
      <c r="B215" s="44" t="s">
        <v>351</v>
      </c>
      <c r="C215" s="7" t="s">
        <v>73</v>
      </c>
      <c r="D215" s="8">
        <v>17.8</v>
      </c>
      <c r="E215" s="8">
        <v>15.2</v>
      </c>
      <c r="F215" s="8">
        <v>12.5</v>
      </c>
      <c r="G215" s="14"/>
      <c r="H215" s="14"/>
      <c r="I215" s="14"/>
    </row>
    <row r="216" spans="1:11" ht="77.25" customHeight="1">
      <c r="A216" s="53" t="s">
        <v>438</v>
      </c>
      <c r="B216" s="42" t="s">
        <v>228</v>
      </c>
      <c r="C216" s="12" t="s">
        <v>32</v>
      </c>
      <c r="D216" s="13">
        <f>D217</f>
        <v>3500</v>
      </c>
      <c r="E216" s="13">
        <f t="shared" ref="E216:F216" si="60">E217</f>
        <v>2500</v>
      </c>
      <c r="F216" s="13">
        <f t="shared" si="60"/>
        <v>2500</v>
      </c>
      <c r="J216" s="9"/>
      <c r="K216" s="9"/>
    </row>
    <row r="217" spans="1:11" ht="45" customHeight="1">
      <c r="A217" s="39" t="s">
        <v>352</v>
      </c>
      <c r="B217" s="43" t="s">
        <v>229</v>
      </c>
      <c r="C217" s="7" t="s">
        <v>32</v>
      </c>
      <c r="D217" s="8">
        <f>D218</f>
        <v>3500</v>
      </c>
      <c r="E217" s="8">
        <f t="shared" ref="E217:F217" si="61">E218</f>
        <v>2500</v>
      </c>
      <c r="F217" s="8">
        <f t="shared" si="61"/>
        <v>2500</v>
      </c>
      <c r="J217" s="9"/>
      <c r="K217" s="9"/>
    </row>
    <row r="218" spans="1:11" ht="60.75" customHeight="1">
      <c r="A218" s="4" t="s">
        <v>132</v>
      </c>
      <c r="B218" s="44" t="s">
        <v>230</v>
      </c>
      <c r="C218" s="7" t="s">
        <v>32</v>
      </c>
      <c r="D218" s="8">
        <f>D219</f>
        <v>3500</v>
      </c>
      <c r="E218" s="8">
        <f t="shared" ref="E218:F218" si="62">E219</f>
        <v>2500</v>
      </c>
      <c r="F218" s="8">
        <f t="shared" si="62"/>
        <v>2500</v>
      </c>
      <c r="J218" s="9"/>
      <c r="K218" s="9"/>
    </row>
    <row r="219" spans="1:11" ht="35.25" customHeight="1">
      <c r="A219" s="18" t="s">
        <v>98</v>
      </c>
      <c r="B219" s="44" t="s">
        <v>230</v>
      </c>
      <c r="C219" s="7" t="s">
        <v>71</v>
      </c>
      <c r="D219" s="8">
        <v>3500</v>
      </c>
      <c r="E219" s="8">
        <v>2500</v>
      </c>
      <c r="F219" s="8">
        <v>2500</v>
      </c>
      <c r="J219" s="9"/>
      <c r="K219" s="9"/>
    </row>
    <row r="220" spans="1:11" ht="35.25" customHeight="1">
      <c r="A220" s="3" t="s">
        <v>491</v>
      </c>
      <c r="B220" s="42" t="s">
        <v>494</v>
      </c>
      <c r="C220" s="12" t="s">
        <v>32</v>
      </c>
      <c r="D220" s="13">
        <f>D221</f>
        <v>600</v>
      </c>
      <c r="E220" s="13">
        <f t="shared" ref="E220:F220" si="63">E221</f>
        <v>600</v>
      </c>
      <c r="F220" s="13">
        <f t="shared" si="63"/>
        <v>540.29999999999995</v>
      </c>
      <c r="J220" s="9"/>
      <c r="K220" s="9"/>
    </row>
    <row r="221" spans="1:11" ht="57.75" customHeight="1">
      <c r="A221" s="39" t="s">
        <v>492</v>
      </c>
      <c r="B221" s="43" t="s">
        <v>495</v>
      </c>
      <c r="C221" s="7" t="s">
        <v>32</v>
      </c>
      <c r="D221" s="8">
        <f>D222</f>
        <v>600</v>
      </c>
      <c r="E221" s="8">
        <f t="shared" ref="E221:F221" si="64">E222</f>
        <v>600</v>
      </c>
      <c r="F221" s="8">
        <f t="shared" si="64"/>
        <v>540.29999999999995</v>
      </c>
      <c r="J221" s="9"/>
      <c r="K221" s="9"/>
    </row>
    <row r="222" spans="1:11" ht="35.25" customHeight="1">
      <c r="A222" s="6" t="s">
        <v>493</v>
      </c>
      <c r="B222" s="44" t="s">
        <v>496</v>
      </c>
      <c r="C222" s="7" t="s">
        <v>32</v>
      </c>
      <c r="D222" s="8">
        <f>D223</f>
        <v>600</v>
      </c>
      <c r="E222" s="8">
        <f t="shared" ref="E222:F222" si="65">E223</f>
        <v>600</v>
      </c>
      <c r="F222" s="8">
        <f t="shared" si="65"/>
        <v>540.29999999999995</v>
      </c>
      <c r="J222" s="9"/>
      <c r="K222" s="9"/>
    </row>
    <row r="223" spans="1:11" ht="35.25" customHeight="1">
      <c r="A223" s="18" t="s">
        <v>115</v>
      </c>
      <c r="B223" s="44" t="s">
        <v>496</v>
      </c>
      <c r="C223" s="7" t="s">
        <v>73</v>
      </c>
      <c r="D223" s="8">
        <v>600</v>
      </c>
      <c r="E223" s="8">
        <v>600</v>
      </c>
      <c r="F223" s="8">
        <v>540.29999999999995</v>
      </c>
      <c r="J223" s="9"/>
      <c r="K223" s="9"/>
    </row>
    <row r="224" spans="1:11" ht="35.25" customHeight="1">
      <c r="A224" s="11" t="s">
        <v>439</v>
      </c>
      <c r="B224" s="42" t="s">
        <v>395</v>
      </c>
      <c r="C224" s="7" t="s">
        <v>32</v>
      </c>
      <c r="D224" s="8">
        <f>D225</f>
        <v>14336.800000000001</v>
      </c>
      <c r="E224" s="8">
        <f t="shared" ref="E224:F224" si="66">E225</f>
        <v>11380.7</v>
      </c>
      <c r="F224" s="8">
        <f t="shared" si="66"/>
        <v>8434</v>
      </c>
      <c r="J224" s="9"/>
      <c r="K224" s="9"/>
    </row>
    <row r="225" spans="1:11" ht="49.5" customHeight="1">
      <c r="A225" s="39" t="s">
        <v>440</v>
      </c>
      <c r="B225" s="43" t="s">
        <v>412</v>
      </c>
      <c r="C225" s="7" t="s">
        <v>32</v>
      </c>
      <c r="D225" s="8">
        <f>D226+D228+D230+D232+D234+D236</f>
        <v>14336.800000000001</v>
      </c>
      <c r="E225" s="8">
        <f t="shared" ref="E225:F225" si="67">E226+E228+E230+E232+E234+E236</f>
        <v>11380.7</v>
      </c>
      <c r="F225" s="8">
        <f t="shared" si="67"/>
        <v>8434</v>
      </c>
      <c r="J225" s="9"/>
      <c r="K225" s="9"/>
    </row>
    <row r="226" spans="1:11" ht="60.75" customHeight="1">
      <c r="A226" s="6" t="s">
        <v>414</v>
      </c>
      <c r="B226" s="44" t="s">
        <v>413</v>
      </c>
      <c r="C226" s="7" t="s">
        <v>32</v>
      </c>
      <c r="D226" s="8">
        <f>D227</f>
        <v>1558.7</v>
      </c>
      <c r="E226" s="8">
        <f t="shared" ref="E226:F226" si="68">E227</f>
        <v>3117.6</v>
      </c>
      <c r="F226" s="8">
        <f t="shared" si="68"/>
        <v>0</v>
      </c>
      <c r="J226" s="9"/>
      <c r="K226" s="9"/>
    </row>
    <row r="227" spans="1:11" ht="27" customHeight="1">
      <c r="A227" s="18" t="s">
        <v>115</v>
      </c>
      <c r="B227" s="44" t="s">
        <v>413</v>
      </c>
      <c r="C227" s="7" t="s">
        <v>73</v>
      </c>
      <c r="D227" s="8">
        <v>1558.7</v>
      </c>
      <c r="E227" s="8">
        <v>3117.6</v>
      </c>
      <c r="F227" s="8">
        <v>0</v>
      </c>
      <c r="J227" s="9"/>
      <c r="K227" s="9"/>
    </row>
    <row r="228" spans="1:11" ht="39.75" customHeight="1">
      <c r="A228" s="4" t="s">
        <v>650</v>
      </c>
      <c r="B228" s="44" t="s">
        <v>499</v>
      </c>
      <c r="C228" s="7" t="s">
        <v>32</v>
      </c>
      <c r="D228" s="8">
        <f>D229</f>
        <v>3117.5</v>
      </c>
      <c r="E228" s="8">
        <f t="shared" ref="E228:F228" si="69">E229</f>
        <v>0</v>
      </c>
      <c r="F228" s="8">
        <f t="shared" si="69"/>
        <v>0</v>
      </c>
      <c r="J228" s="9"/>
      <c r="K228" s="9"/>
    </row>
    <row r="229" spans="1:11" ht="39.75" customHeight="1">
      <c r="A229" s="18" t="s">
        <v>115</v>
      </c>
      <c r="B229" s="44" t="s">
        <v>499</v>
      </c>
      <c r="C229" s="7" t="s">
        <v>73</v>
      </c>
      <c r="D229" s="8">
        <v>3117.5</v>
      </c>
      <c r="E229" s="8">
        <v>0</v>
      </c>
      <c r="F229" s="8">
        <v>0</v>
      </c>
      <c r="J229" s="9"/>
      <c r="K229" s="9"/>
    </row>
    <row r="230" spans="1:11" ht="62.25" customHeight="1">
      <c r="A230" s="4" t="s">
        <v>497</v>
      </c>
      <c r="B230" s="44" t="s">
        <v>500</v>
      </c>
      <c r="C230" s="7" t="s">
        <v>32</v>
      </c>
      <c r="D230" s="8">
        <f>D231</f>
        <v>7694</v>
      </c>
      <c r="E230" s="8">
        <f t="shared" ref="E230:F230" si="70">E231</f>
        <v>8055.6</v>
      </c>
      <c r="F230" s="8">
        <f t="shared" si="70"/>
        <v>8434</v>
      </c>
      <c r="J230" s="9"/>
      <c r="K230" s="9"/>
    </row>
    <row r="231" spans="1:11" ht="33.75" customHeight="1">
      <c r="A231" s="18" t="s">
        <v>98</v>
      </c>
      <c r="B231" s="44" t="s">
        <v>500</v>
      </c>
      <c r="C231" s="7" t="s">
        <v>71</v>
      </c>
      <c r="D231" s="8">
        <v>7694</v>
      </c>
      <c r="E231" s="8">
        <v>8055.6</v>
      </c>
      <c r="F231" s="8">
        <v>8434</v>
      </c>
      <c r="J231" s="9"/>
      <c r="K231" s="9"/>
    </row>
    <row r="232" spans="1:11" ht="35.25" customHeight="1">
      <c r="A232" s="6" t="s">
        <v>498</v>
      </c>
      <c r="B232" s="44" t="s">
        <v>501</v>
      </c>
      <c r="C232" s="7" t="s">
        <v>32</v>
      </c>
      <c r="D232" s="8">
        <v>407.8</v>
      </c>
      <c r="E232" s="8">
        <v>0</v>
      </c>
      <c r="F232" s="8">
        <v>0</v>
      </c>
      <c r="J232" s="9"/>
      <c r="K232" s="9"/>
    </row>
    <row r="233" spans="1:11" ht="35.25" customHeight="1">
      <c r="A233" s="18" t="s">
        <v>98</v>
      </c>
      <c r="B233" s="44" t="s">
        <v>501</v>
      </c>
      <c r="C233" s="7" t="s">
        <v>71</v>
      </c>
      <c r="D233" s="8">
        <v>407.8</v>
      </c>
      <c r="E233" s="8">
        <v>0</v>
      </c>
      <c r="F233" s="8">
        <v>0</v>
      </c>
      <c r="J233" s="9"/>
      <c r="K233" s="9"/>
    </row>
    <row r="234" spans="1:11" ht="140.25" customHeight="1">
      <c r="A234" s="6" t="s">
        <v>330</v>
      </c>
      <c r="B234" s="44" t="s">
        <v>457</v>
      </c>
      <c r="C234" s="7" t="s">
        <v>32</v>
      </c>
      <c r="D234" s="8">
        <f>D235</f>
        <v>751.7</v>
      </c>
      <c r="E234" s="8">
        <f t="shared" ref="E234:F234" si="71">E235</f>
        <v>207.5</v>
      </c>
      <c r="F234" s="8">
        <f t="shared" si="71"/>
        <v>0</v>
      </c>
      <c r="J234" s="9"/>
      <c r="K234" s="9"/>
    </row>
    <row r="235" spans="1:11" ht="33.75" customHeight="1">
      <c r="A235" s="18" t="s">
        <v>115</v>
      </c>
      <c r="B235" s="44" t="s">
        <v>457</v>
      </c>
      <c r="C235" s="7" t="s">
        <v>73</v>
      </c>
      <c r="D235" s="8">
        <v>751.7</v>
      </c>
      <c r="E235" s="8">
        <v>207.5</v>
      </c>
      <c r="F235" s="8">
        <v>0</v>
      </c>
      <c r="J235" s="9"/>
      <c r="K235" s="9"/>
    </row>
    <row r="236" spans="1:11" ht="33.75" customHeight="1">
      <c r="A236" s="6" t="s">
        <v>502</v>
      </c>
      <c r="B236" s="44" t="s">
        <v>503</v>
      </c>
      <c r="C236" s="7" t="s">
        <v>32</v>
      </c>
      <c r="D236" s="8">
        <f>D237</f>
        <v>807.1</v>
      </c>
      <c r="E236" s="8">
        <f t="shared" ref="E236:F236" si="72">E237</f>
        <v>0</v>
      </c>
      <c r="F236" s="8">
        <f t="shared" si="72"/>
        <v>0</v>
      </c>
      <c r="J236" s="9"/>
      <c r="K236" s="9"/>
    </row>
    <row r="237" spans="1:11" ht="33.75" customHeight="1">
      <c r="A237" s="18" t="s">
        <v>115</v>
      </c>
      <c r="B237" s="44" t="s">
        <v>503</v>
      </c>
      <c r="C237" s="7" t="s">
        <v>73</v>
      </c>
      <c r="D237" s="8">
        <v>807.1</v>
      </c>
      <c r="E237" s="8">
        <v>0</v>
      </c>
      <c r="F237" s="8">
        <v>0</v>
      </c>
      <c r="J237" s="9"/>
      <c r="K237" s="9"/>
    </row>
    <row r="238" spans="1:11" ht="32.25" customHeight="1">
      <c r="A238" s="3" t="s">
        <v>621</v>
      </c>
      <c r="B238" s="83" t="s">
        <v>231</v>
      </c>
      <c r="C238" s="7" t="s">
        <v>32</v>
      </c>
      <c r="D238" s="13">
        <f>D239</f>
        <v>1573</v>
      </c>
      <c r="E238" s="13">
        <f t="shared" ref="E238:F238" si="73">E239</f>
        <v>1327.1</v>
      </c>
      <c r="F238" s="13">
        <f t="shared" si="73"/>
        <v>794.7</v>
      </c>
      <c r="J238" s="9"/>
      <c r="K238" s="9"/>
    </row>
    <row r="239" spans="1:11" s="15" customFormat="1" ht="36.75" customHeight="1">
      <c r="A239" s="3" t="s">
        <v>622</v>
      </c>
      <c r="B239" s="83" t="s">
        <v>232</v>
      </c>
      <c r="C239" s="7" t="s">
        <v>32</v>
      </c>
      <c r="D239" s="13">
        <f>D240+D244+D247+D252+D255+D259</f>
        <v>1573</v>
      </c>
      <c r="E239" s="13">
        <f t="shared" ref="E239:F239" si="74">E240+E244+E247+E252+E255+E259</f>
        <v>1327.1</v>
      </c>
      <c r="F239" s="13">
        <f t="shared" si="74"/>
        <v>794.7</v>
      </c>
      <c r="G239" s="14"/>
      <c r="H239" s="14"/>
      <c r="I239" s="14"/>
    </row>
    <row r="240" spans="1:11" ht="33" customHeight="1">
      <c r="A240" s="26" t="s">
        <v>623</v>
      </c>
      <c r="B240" s="75" t="s">
        <v>233</v>
      </c>
      <c r="C240" s="7" t="s">
        <v>32</v>
      </c>
      <c r="D240" s="8">
        <f>D241</f>
        <v>385</v>
      </c>
      <c r="E240" s="8">
        <f t="shared" ref="E240:F240" si="75">E241</f>
        <v>280</v>
      </c>
      <c r="F240" s="8">
        <f t="shared" si="75"/>
        <v>156.69999999999999</v>
      </c>
    </row>
    <row r="241" spans="1:9" ht="21.75" customHeight="1">
      <c r="A241" s="4" t="s">
        <v>99</v>
      </c>
      <c r="B241" s="61" t="s">
        <v>234</v>
      </c>
      <c r="C241" s="7" t="s">
        <v>32</v>
      </c>
      <c r="D241" s="8">
        <f>D242+D243</f>
        <v>385</v>
      </c>
      <c r="E241" s="8">
        <f t="shared" ref="E241:F241" si="76">E242+E243</f>
        <v>280</v>
      </c>
      <c r="F241" s="8">
        <f t="shared" si="76"/>
        <v>156.69999999999999</v>
      </c>
    </row>
    <row r="242" spans="1:9" ht="21.75" customHeight="1" thickBot="1">
      <c r="A242" s="16" t="s">
        <v>66</v>
      </c>
      <c r="B242" s="44" t="s">
        <v>234</v>
      </c>
      <c r="C242" s="7" t="s">
        <v>63</v>
      </c>
      <c r="D242" s="8">
        <v>355</v>
      </c>
      <c r="E242" s="8">
        <v>250</v>
      </c>
      <c r="F242" s="8">
        <v>156.69999999999999</v>
      </c>
    </row>
    <row r="243" spans="1:9" ht="37.5" customHeight="1">
      <c r="A243" s="4" t="s">
        <v>74</v>
      </c>
      <c r="B243" s="44" t="s">
        <v>234</v>
      </c>
      <c r="C243" s="7" t="s">
        <v>72</v>
      </c>
      <c r="D243" s="8">
        <v>30</v>
      </c>
      <c r="E243" s="8">
        <v>30</v>
      </c>
      <c r="F243" s="8">
        <v>0</v>
      </c>
    </row>
    <row r="244" spans="1:9" ht="37.5" customHeight="1">
      <c r="A244" s="26" t="s">
        <v>640</v>
      </c>
      <c r="B244" s="75" t="s">
        <v>639</v>
      </c>
      <c r="C244" s="7" t="s">
        <v>32</v>
      </c>
      <c r="D244" s="8">
        <f>D245</f>
        <v>100</v>
      </c>
      <c r="E244" s="8">
        <f t="shared" ref="E244:F244" si="77">E245</f>
        <v>0</v>
      </c>
      <c r="F244" s="8">
        <f t="shared" si="77"/>
        <v>50</v>
      </c>
    </row>
    <row r="245" spans="1:9" ht="34.5" customHeight="1">
      <c r="A245" s="4" t="s">
        <v>99</v>
      </c>
      <c r="B245" s="61" t="s">
        <v>624</v>
      </c>
      <c r="C245" s="7" t="s">
        <v>32</v>
      </c>
      <c r="D245" s="8">
        <f>D246</f>
        <v>100</v>
      </c>
      <c r="E245" s="8">
        <f t="shared" ref="E245:F245" si="78">E246</f>
        <v>0</v>
      </c>
      <c r="F245" s="8">
        <f t="shared" si="78"/>
        <v>50</v>
      </c>
    </row>
    <row r="246" spans="1:9" ht="34.5" customHeight="1" thickBot="1">
      <c r="A246" s="16" t="s">
        <v>66</v>
      </c>
      <c r="B246" s="61" t="s">
        <v>624</v>
      </c>
      <c r="C246" s="7" t="s">
        <v>63</v>
      </c>
      <c r="D246" s="8">
        <v>100</v>
      </c>
      <c r="E246" s="8">
        <v>0</v>
      </c>
      <c r="F246" s="8">
        <v>50</v>
      </c>
    </row>
    <row r="247" spans="1:9" ht="25.5" customHeight="1">
      <c r="A247" s="52" t="s">
        <v>626</v>
      </c>
      <c r="B247" s="75" t="s">
        <v>625</v>
      </c>
      <c r="C247" s="7" t="s">
        <v>32</v>
      </c>
      <c r="D247" s="8">
        <f>D248+D250</f>
        <v>715</v>
      </c>
      <c r="E247" s="8">
        <f t="shared" ref="E247:F247" si="79">E248+E250</f>
        <v>674.1</v>
      </c>
      <c r="F247" s="8">
        <f t="shared" si="79"/>
        <v>385</v>
      </c>
    </row>
    <row r="248" spans="1:9" ht="25.5" customHeight="1">
      <c r="A248" s="4" t="s">
        <v>99</v>
      </c>
      <c r="B248" s="61" t="s">
        <v>627</v>
      </c>
      <c r="C248" s="7" t="s">
        <v>32</v>
      </c>
      <c r="D248" s="8">
        <f>D249</f>
        <v>715</v>
      </c>
      <c r="E248" s="8">
        <f t="shared" ref="E248:F248" si="80">E249</f>
        <v>435</v>
      </c>
      <c r="F248" s="8">
        <f t="shared" si="80"/>
        <v>385</v>
      </c>
    </row>
    <row r="249" spans="1:9" ht="25.5" customHeight="1" thickBot="1">
      <c r="A249" s="16" t="s">
        <v>66</v>
      </c>
      <c r="B249" s="61" t="s">
        <v>627</v>
      </c>
      <c r="C249" s="7" t="s">
        <v>63</v>
      </c>
      <c r="D249" s="8">
        <v>715</v>
      </c>
      <c r="E249" s="8">
        <v>435</v>
      </c>
      <c r="F249" s="8">
        <v>385</v>
      </c>
    </row>
    <row r="250" spans="1:9" s="15" customFormat="1" ht="27" customHeight="1">
      <c r="A250" s="4" t="s">
        <v>629</v>
      </c>
      <c r="B250" s="61" t="s">
        <v>628</v>
      </c>
      <c r="C250" s="7" t="s">
        <v>32</v>
      </c>
      <c r="D250" s="8">
        <f>D251</f>
        <v>0</v>
      </c>
      <c r="E250" s="8">
        <f t="shared" ref="E250:F250" si="81">E251</f>
        <v>239.1</v>
      </c>
      <c r="F250" s="8">
        <f t="shared" si="81"/>
        <v>0</v>
      </c>
      <c r="G250" s="14"/>
      <c r="H250" s="14"/>
      <c r="I250" s="14"/>
    </row>
    <row r="251" spans="1:9" s="15" customFormat="1" ht="27" customHeight="1" thickBot="1">
      <c r="A251" s="16" t="s">
        <v>66</v>
      </c>
      <c r="B251" s="61" t="s">
        <v>628</v>
      </c>
      <c r="C251" s="7" t="s">
        <v>63</v>
      </c>
      <c r="D251" s="8">
        <v>0</v>
      </c>
      <c r="E251" s="8">
        <v>239.1</v>
      </c>
      <c r="F251" s="8">
        <v>0</v>
      </c>
      <c r="G251" s="14"/>
      <c r="H251" s="14"/>
      <c r="I251" s="14"/>
    </row>
    <row r="252" spans="1:9" s="15" customFormat="1" ht="48.75" customHeight="1">
      <c r="A252" s="26" t="s">
        <v>631</v>
      </c>
      <c r="B252" s="75" t="s">
        <v>630</v>
      </c>
      <c r="C252" s="7" t="s">
        <v>32</v>
      </c>
      <c r="D252" s="8">
        <f>D253</f>
        <v>50</v>
      </c>
      <c r="E252" s="8">
        <f t="shared" ref="E252:F252" si="82">E253</f>
        <v>30</v>
      </c>
      <c r="F252" s="8">
        <f t="shared" si="82"/>
        <v>30</v>
      </c>
      <c r="G252" s="14"/>
      <c r="H252" s="14"/>
      <c r="I252" s="14"/>
    </row>
    <row r="253" spans="1:9" s="15" customFormat="1" ht="25.5" customHeight="1">
      <c r="A253" s="4" t="s">
        <v>99</v>
      </c>
      <c r="B253" s="61" t="s">
        <v>632</v>
      </c>
      <c r="C253" s="7" t="s">
        <v>32</v>
      </c>
      <c r="D253" s="8">
        <f>D254</f>
        <v>50</v>
      </c>
      <c r="E253" s="8">
        <f t="shared" ref="E253:F253" si="83">E254</f>
        <v>30</v>
      </c>
      <c r="F253" s="8">
        <f t="shared" si="83"/>
        <v>30</v>
      </c>
      <c r="G253" s="14"/>
      <c r="H253" s="14"/>
      <c r="I253" s="14"/>
    </row>
    <row r="254" spans="1:9" s="15" customFormat="1" ht="25.5" customHeight="1" thickBot="1">
      <c r="A254" s="16" t="s">
        <v>66</v>
      </c>
      <c r="B254" s="61" t="s">
        <v>632</v>
      </c>
      <c r="C254" s="7" t="s">
        <v>63</v>
      </c>
      <c r="D254" s="8">
        <v>50</v>
      </c>
      <c r="E254" s="8">
        <v>30</v>
      </c>
      <c r="F254" s="8">
        <v>30</v>
      </c>
      <c r="G254" s="14"/>
      <c r="H254" s="14"/>
      <c r="I254" s="14"/>
    </row>
    <row r="255" spans="1:9" ht="39" customHeight="1">
      <c r="A255" s="26" t="s">
        <v>634</v>
      </c>
      <c r="B255" s="75" t="s">
        <v>633</v>
      </c>
      <c r="C255" s="7" t="s">
        <v>32</v>
      </c>
      <c r="D255" s="8">
        <f>D256</f>
        <v>273</v>
      </c>
      <c r="E255" s="8">
        <f t="shared" ref="E255:F255" si="84">E256</f>
        <v>293</v>
      </c>
      <c r="F255" s="8">
        <f t="shared" si="84"/>
        <v>173</v>
      </c>
    </row>
    <row r="256" spans="1:9" ht="22.5" customHeight="1">
      <c r="A256" s="4" t="s">
        <v>99</v>
      </c>
      <c r="B256" s="61" t="s">
        <v>635</v>
      </c>
      <c r="C256" s="7" t="s">
        <v>32</v>
      </c>
      <c r="D256" s="8">
        <f>D257+D258</f>
        <v>273</v>
      </c>
      <c r="E256" s="8">
        <f t="shared" ref="E256" si="85">E257+E258</f>
        <v>293</v>
      </c>
      <c r="F256" s="8">
        <f>F257+F258</f>
        <v>173</v>
      </c>
    </row>
    <row r="257" spans="1:9" ht="22.5" customHeight="1" thickBot="1">
      <c r="A257" s="16" t="s">
        <v>66</v>
      </c>
      <c r="B257" s="61" t="s">
        <v>635</v>
      </c>
      <c r="C257" s="7" t="s">
        <v>63</v>
      </c>
      <c r="D257" s="8">
        <v>173</v>
      </c>
      <c r="E257" s="8">
        <v>193</v>
      </c>
      <c r="F257" s="8">
        <v>73</v>
      </c>
    </row>
    <row r="258" spans="1:9" ht="22.5" customHeight="1">
      <c r="A258" s="4" t="s">
        <v>74</v>
      </c>
      <c r="B258" s="61" t="s">
        <v>635</v>
      </c>
      <c r="C258" s="7" t="s">
        <v>72</v>
      </c>
      <c r="D258" s="8">
        <v>100</v>
      </c>
      <c r="E258" s="8">
        <v>100</v>
      </c>
      <c r="F258" s="8">
        <v>100</v>
      </c>
    </row>
    <row r="259" spans="1:9" s="15" customFormat="1" ht="21.75" customHeight="1">
      <c r="A259" s="26" t="s">
        <v>637</v>
      </c>
      <c r="B259" s="75" t="s">
        <v>636</v>
      </c>
      <c r="C259" s="7" t="s">
        <v>32</v>
      </c>
      <c r="D259" s="8">
        <f>D260</f>
        <v>50</v>
      </c>
      <c r="E259" s="8">
        <f t="shared" ref="E259:F259" si="86">E260</f>
        <v>50</v>
      </c>
      <c r="F259" s="8">
        <f t="shared" si="86"/>
        <v>0</v>
      </c>
      <c r="G259" s="14"/>
      <c r="H259" s="14"/>
      <c r="I259" s="14"/>
    </row>
    <row r="260" spans="1:9" s="15" customFormat="1" ht="26.25" customHeight="1">
      <c r="A260" s="4" t="s">
        <v>99</v>
      </c>
      <c r="B260" s="61" t="s">
        <v>638</v>
      </c>
      <c r="C260" s="7" t="s">
        <v>32</v>
      </c>
      <c r="D260" s="8">
        <f>D261</f>
        <v>50</v>
      </c>
      <c r="E260" s="8">
        <f t="shared" ref="E260:F260" si="87">E261</f>
        <v>50</v>
      </c>
      <c r="F260" s="8">
        <f t="shared" si="87"/>
        <v>0</v>
      </c>
      <c r="G260" s="14"/>
      <c r="H260" s="14"/>
      <c r="I260" s="14"/>
    </row>
    <row r="261" spans="1:9" s="15" customFormat="1" ht="26.25" customHeight="1" thickBot="1">
      <c r="A261" s="16" t="s">
        <v>66</v>
      </c>
      <c r="B261" s="61" t="s">
        <v>638</v>
      </c>
      <c r="C261" s="7" t="s">
        <v>63</v>
      </c>
      <c r="D261" s="8">
        <v>50</v>
      </c>
      <c r="E261" s="8">
        <v>50</v>
      </c>
      <c r="F261" s="8">
        <v>0</v>
      </c>
      <c r="G261" s="14"/>
      <c r="H261" s="14"/>
      <c r="I261" s="14"/>
    </row>
    <row r="262" spans="1:9" s="15" customFormat="1" ht="40.5" customHeight="1">
      <c r="A262" s="3" t="s">
        <v>470</v>
      </c>
      <c r="B262" s="42" t="s">
        <v>235</v>
      </c>
      <c r="C262" s="7" t="s">
        <v>32</v>
      </c>
      <c r="D262" s="8">
        <f>D263+D273+D277</f>
        <v>8768.9000000000015</v>
      </c>
      <c r="E262" s="8">
        <f t="shared" ref="E262:F262" si="88">E263+E273+E277</f>
        <v>8802.5</v>
      </c>
      <c r="F262" s="8">
        <f t="shared" si="88"/>
        <v>8553.4</v>
      </c>
      <c r="G262" s="14"/>
      <c r="H262" s="14"/>
      <c r="I262" s="14"/>
    </row>
    <row r="263" spans="1:9" ht="54" customHeight="1">
      <c r="A263" s="3" t="s">
        <v>357</v>
      </c>
      <c r="B263" s="42" t="s">
        <v>236</v>
      </c>
      <c r="C263" s="7" t="s">
        <v>32</v>
      </c>
      <c r="D263" s="8">
        <f>D264</f>
        <v>7817.9000000000005</v>
      </c>
      <c r="E263" s="8">
        <f t="shared" ref="E263:F263" si="89">E264</f>
        <v>8117.2</v>
      </c>
      <c r="F263" s="8">
        <f t="shared" si="89"/>
        <v>8093.6</v>
      </c>
    </row>
    <row r="264" spans="1:9" ht="39.75" customHeight="1">
      <c r="A264" s="39" t="s">
        <v>358</v>
      </c>
      <c r="B264" s="43" t="s">
        <v>237</v>
      </c>
      <c r="C264" s="7" t="s">
        <v>32</v>
      </c>
      <c r="D264" s="8">
        <f>D265+D267+D269+D271</f>
        <v>7817.9000000000005</v>
      </c>
      <c r="E264" s="8">
        <f t="shared" ref="E264:F264" si="90">E265+E267+E269+E271</f>
        <v>8117.2</v>
      </c>
      <c r="F264" s="8">
        <f t="shared" si="90"/>
        <v>8093.6</v>
      </c>
    </row>
    <row r="265" spans="1:9" ht="59.25" customHeight="1">
      <c r="A265" s="4" t="s">
        <v>651</v>
      </c>
      <c r="B265" s="44" t="s">
        <v>471</v>
      </c>
      <c r="C265" s="7" t="s">
        <v>32</v>
      </c>
      <c r="D265" s="8">
        <f>D266</f>
        <v>5836.3</v>
      </c>
      <c r="E265" s="8">
        <f t="shared" ref="E265:F265" si="91">E266</f>
        <v>6069.7</v>
      </c>
      <c r="F265" s="8">
        <f t="shared" si="91"/>
        <v>6312.6</v>
      </c>
    </row>
    <row r="266" spans="1:9" ht="40.5" customHeight="1">
      <c r="A266" s="4" t="s">
        <v>74</v>
      </c>
      <c r="B266" s="44" t="s">
        <v>471</v>
      </c>
      <c r="C266" s="7" t="s">
        <v>72</v>
      </c>
      <c r="D266" s="8">
        <v>5836.3</v>
      </c>
      <c r="E266" s="8">
        <v>6069.7</v>
      </c>
      <c r="F266" s="8">
        <v>6312.6</v>
      </c>
    </row>
    <row r="267" spans="1:9" ht="39" customHeight="1">
      <c r="A267" s="4" t="s">
        <v>126</v>
      </c>
      <c r="B267" s="44" t="s">
        <v>615</v>
      </c>
      <c r="C267" s="7" t="s">
        <v>32</v>
      </c>
      <c r="D267" s="8">
        <f>D268</f>
        <v>329.3</v>
      </c>
      <c r="E267" s="8">
        <f t="shared" ref="E267:F267" si="92">E268</f>
        <v>342.5</v>
      </c>
      <c r="F267" s="8">
        <f t="shared" si="92"/>
        <v>356.2</v>
      </c>
    </row>
    <row r="268" spans="1:9" ht="39" customHeight="1">
      <c r="A268" s="4" t="s">
        <v>74</v>
      </c>
      <c r="B268" s="44" t="s">
        <v>615</v>
      </c>
      <c r="C268" s="7" t="s">
        <v>72</v>
      </c>
      <c r="D268" s="8">
        <v>329.3</v>
      </c>
      <c r="E268" s="8">
        <v>342.5</v>
      </c>
      <c r="F268" s="8">
        <v>356.2</v>
      </c>
    </row>
    <row r="269" spans="1:9" ht="33.75" customHeight="1">
      <c r="A269" s="4" t="s">
        <v>92</v>
      </c>
      <c r="B269" s="44" t="s">
        <v>238</v>
      </c>
      <c r="C269" s="7" t="s">
        <v>32</v>
      </c>
      <c r="D269" s="8">
        <f>D270</f>
        <v>335</v>
      </c>
      <c r="E269" s="8">
        <f t="shared" ref="E269:F269" si="93">E270</f>
        <v>335</v>
      </c>
      <c r="F269" s="8">
        <f t="shared" si="93"/>
        <v>0</v>
      </c>
    </row>
    <row r="270" spans="1:9" ht="33.75" customHeight="1">
      <c r="A270" s="4" t="s">
        <v>66</v>
      </c>
      <c r="B270" s="44" t="s">
        <v>238</v>
      </c>
      <c r="C270" s="7" t="s">
        <v>63</v>
      </c>
      <c r="D270" s="8">
        <v>335</v>
      </c>
      <c r="E270" s="8">
        <v>335</v>
      </c>
      <c r="F270" s="8">
        <v>0</v>
      </c>
    </row>
    <row r="271" spans="1:9" ht="42" customHeight="1">
      <c r="A271" s="4" t="s">
        <v>323</v>
      </c>
      <c r="B271" s="44" t="s">
        <v>616</v>
      </c>
      <c r="C271" s="7" t="s">
        <v>32</v>
      </c>
      <c r="D271" s="8">
        <f>D272</f>
        <v>1317.3</v>
      </c>
      <c r="E271" s="8">
        <f t="shared" ref="E271:F271" si="94">E272</f>
        <v>1370</v>
      </c>
      <c r="F271" s="8">
        <f t="shared" si="94"/>
        <v>1424.8</v>
      </c>
    </row>
    <row r="272" spans="1:9" ht="36" customHeight="1">
      <c r="A272" s="4" t="s">
        <v>74</v>
      </c>
      <c r="B272" s="44" t="s">
        <v>616</v>
      </c>
      <c r="C272" s="7" t="s">
        <v>72</v>
      </c>
      <c r="D272" s="8">
        <v>1317.3</v>
      </c>
      <c r="E272" s="8">
        <v>1370</v>
      </c>
      <c r="F272" s="8">
        <v>1424.8</v>
      </c>
    </row>
    <row r="273" spans="1:6" ht="36" customHeight="1">
      <c r="A273" s="3" t="s">
        <v>618</v>
      </c>
      <c r="B273" s="42" t="s">
        <v>617</v>
      </c>
      <c r="C273" s="7" t="s">
        <v>32</v>
      </c>
      <c r="D273" s="8">
        <f>D274</f>
        <v>106</v>
      </c>
      <c r="E273" s="8">
        <f t="shared" ref="E273:F273" si="95">E274</f>
        <v>131.19999999999999</v>
      </c>
      <c r="F273" s="8">
        <f t="shared" si="95"/>
        <v>56.2</v>
      </c>
    </row>
    <row r="274" spans="1:6" ht="36" customHeight="1">
      <c r="A274" s="26" t="s">
        <v>619</v>
      </c>
      <c r="B274" s="43" t="s">
        <v>239</v>
      </c>
      <c r="C274" s="7" t="s">
        <v>32</v>
      </c>
      <c r="D274" s="8">
        <f>D275</f>
        <v>106</v>
      </c>
      <c r="E274" s="8">
        <f t="shared" ref="E274:F274" si="96">E275</f>
        <v>131.19999999999999</v>
      </c>
      <c r="F274" s="8">
        <f t="shared" si="96"/>
        <v>56.2</v>
      </c>
    </row>
    <row r="275" spans="1:6" ht="36" customHeight="1">
      <c r="A275" s="4" t="s">
        <v>92</v>
      </c>
      <c r="B275" s="44" t="s">
        <v>240</v>
      </c>
      <c r="C275" s="7" t="s">
        <v>32</v>
      </c>
      <c r="D275" s="8">
        <f>D276</f>
        <v>106</v>
      </c>
      <c r="E275" s="8">
        <f t="shared" ref="E275:F275" si="97">E276</f>
        <v>131.19999999999999</v>
      </c>
      <c r="F275" s="8">
        <f t="shared" si="97"/>
        <v>56.2</v>
      </c>
    </row>
    <row r="276" spans="1:6" ht="36" customHeight="1">
      <c r="A276" s="4" t="s">
        <v>66</v>
      </c>
      <c r="B276" s="44" t="s">
        <v>240</v>
      </c>
      <c r="C276" s="7" t="s">
        <v>63</v>
      </c>
      <c r="D276" s="8">
        <v>106</v>
      </c>
      <c r="E276" s="8">
        <v>131.19999999999999</v>
      </c>
      <c r="F276" s="8">
        <v>56.2</v>
      </c>
    </row>
    <row r="277" spans="1:6" ht="36" customHeight="1">
      <c r="A277" s="3" t="s">
        <v>359</v>
      </c>
      <c r="B277" s="42" t="s">
        <v>241</v>
      </c>
      <c r="C277" s="7" t="s">
        <v>32</v>
      </c>
      <c r="D277" s="8">
        <f>D278</f>
        <v>845</v>
      </c>
      <c r="E277" s="8">
        <f t="shared" ref="E277:F277" si="98">E278</f>
        <v>554.1</v>
      </c>
      <c r="F277" s="8">
        <f t="shared" si="98"/>
        <v>403.6</v>
      </c>
    </row>
    <row r="278" spans="1:6" ht="36" customHeight="1">
      <c r="A278" s="39" t="s">
        <v>620</v>
      </c>
      <c r="B278" s="43" t="s">
        <v>242</v>
      </c>
      <c r="C278" s="7" t="s">
        <v>32</v>
      </c>
      <c r="D278" s="8">
        <f>D279</f>
        <v>845</v>
      </c>
      <c r="E278" s="8">
        <f t="shared" ref="E278:F278" si="99">E279</f>
        <v>554.1</v>
      </c>
      <c r="F278" s="8">
        <f t="shared" si="99"/>
        <v>403.6</v>
      </c>
    </row>
    <row r="279" spans="1:6" ht="25.5" customHeight="1">
      <c r="A279" s="4" t="s">
        <v>93</v>
      </c>
      <c r="B279" s="44" t="s">
        <v>243</v>
      </c>
      <c r="C279" s="7" t="s">
        <v>32</v>
      </c>
      <c r="D279" s="8">
        <f>D280</f>
        <v>845</v>
      </c>
      <c r="E279" s="8">
        <f t="shared" ref="E279:F279" si="100">E280</f>
        <v>554.1</v>
      </c>
      <c r="F279" s="8">
        <f t="shared" si="100"/>
        <v>403.6</v>
      </c>
    </row>
    <row r="280" spans="1:6" ht="22.5" customHeight="1">
      <c r="A280" s="4" t="s">
        <v>66</v>
      </c>
      <c r="B280" s="44" t="s">
        <v>243</v>
      </c>
      <c r="C280" s="7" t="s">
        <v>63</v>
      </c>
      <c r="D280" s="8">
        <v>845</v>
      </c>
      <c r="E280" s="8">
        <v>554.1</v>
      </c>
      <c r="F280" s="8">
        <v>403.6</v>
      </c>
    </row>
    <row r="281" spans="1:6" ht="49.5" customHeight="1">
      <c r="A281" s="3" t="s">
        <v>516</v>
      </c>
      <c r="B281" s="42" t="s">
        <v>244</v>
      </c>
      <c r="C281" s="7" t="s">
        <v>32</v>
      </c>
      <c r="D281" s="13">
        <f>D282</f>
        <v>7384</v>
      </c>
      <c r="E281" s="13">
        <f t="shared" ref="E281:F281" si="101">E282</f>
        <v>6365.7</v>
      </c>
      <c r="F281" s="13">
        <f t="shared" si="101"/>
        <v>4129.6000000000004</v>
      </c>
    </row>
    <row r="282" spans="1:6" ht="47.25" customHeight="1">
      <c r="A282" s="3" t="s">
        <v>517</v>
      </c>
      <c r="B282" s="42" t="s">
        <v>245</v>
      </c>
      <c r="C282" s="7" t="s">
        <v>32</v>
      </c>
      <c r="D282" s="13">
        <f>D283+D286+D303+D306</f>
        <v>7384</v>
      </c>
      <c r="E282" s="13">
        <f>E283+E286+E303+E306</f>
        <v>6365.7</v>
      </c>
      <c r="F282" s="13">
        <f>F283+F286+F303+F306</f>
        <v>4129.6000000000004</v>
      </c>
    </row>
    <row r="283" spans="1:6" ht="34.5" customHeight="1">
      <c r="A283" s="26" t="s">
        <v>518</v>
      </c>
      <c r="B283" s="75" t="s">
        <v>246</v>
      </c>
      <c r="C283" s="7" t="s">
        <v>32</v>
      </c>
      <c r="D283" s="8">
        <f>D284</f>
        <v>200</v>
      </c>
      <c r="E283" s="8">
        <f t="shared" ref="E283:F283" si="102">E284</f>
        <v>250</v>
      </c>
      <c r="F283" s="8">
        <f t="shared" si="102"/>
        <v>200</v>
      </c>
    </row>
    <row r="284" spans="1:6" ht="46.5" customHeight="1">
      <c r="A284" s="6" t="s">
        <v>247</v>
      </c>
      <c r="B284" s="44" t="s">
        <v>248</v>
      </c>
      <c r="C284" s="7" t="s">
        <v>32</v>
      </c>
      <c r="D284" s="8">
        <f>D285</f>
        <v>200</v>
      </c>
      <c r="E284" s="8">
        <f t="shared" ref="E284:F284" si="103">E285</f>
        <v>250</v>
      </c>
      <c r="F284" s="8">
        <f t="shared" si="103"/>
        <v>200</v>
      </c>
    </row>
    <row r="285" spans="1:6" ht="30" customHeight="1">
      <c r="A285" s="4" t="s">
        <v>66</v>
      </c>
      <c r="B285" s="44" t="s">
        <v>248</v>
      </c>
      <c r="C285" s="7" t="s">
        <v>63</v>
      </c>
      <c r="D285" s="8">
        <v>200</v>
      </c>
      <c r="E285" s="8">
        <v>250</v>
      </c>
      <c r="F285" s="8">
        <v>200</v>
      </c>
    </row>
    <row r="286" spans="1:6" ht="46.5" customHeight="1">
      <c r="A286" s="26" t="s">
        <v>249</v>
      </c>
      <c r="B286" s="43" t="s">
        <v>519</v>
      </c>
      <c r="C286" s="7" t="s">
        <v>32</v>
      </c>
      <c r="D286" s="8">
        <f>D287+D289+D291+D293+D295+D297+D299++D301</f>
        <v>6139</v>
      </c>
      <c r="E286" s="8">
        <f t="shared" ref="E286:F286" si="104">E287+E289+E291+E293+E295+E297+E299++E301</f>
        <v>5060.7</v>
      </c>
      <c r="F286" s="8">
        <f t="shared" si="104"/>
        <v>3525.6</v>
      </c>
    </row>
    <row r="287" spans="1:6" ht="52.5" customHeight="1">
      <c r="A287" s="18" t="s">
        <v>521</v>
      </c>
      <c r="B287" s="44" t="s">
        <v>520</v>
      </c>
      <c r="C287" s="7" t="s">
        <v>32</v>
      </c>
      <c r="D287" s="8">
        <f>D288</f>
        <v>340</v>
      </c>
      <c r="E287" s="8">
        <f t="shared" ref="E287:F287" si="105">E288</f>
        <v>340</v>
      </c>
      <c r="F287" s="8">
        <f t="shared" si="105"/>
        <v>240</v>
      </c>
    </row>
    <row r="288" spans="1:6" ht="32.25" customHeight="1">
      <c r="A288" s="4" t="s">
        <v>66</v>
      </c>
      <c r="B288" s="44" t="s">
        <v>520</v>
      </c>
      <c r="C288" s="7" t="s">
        <v>63</v>
      </c>
      <c r="D288" s="8">
        <v>340</v>
      </c>
      <c r="E288" s="8">
        <v>340</v>
      </c>
      <c r="F288" s="8">
        <v>240</v>
      </c>
    </row>
    <row r="289" spans="1:9" ht="53.25" customHeight="1">
      <c r="A289" s="18" t="s">
        <v>523</v>
      </c>
      <c r="B289" s="44" t="s">
        <v>522</v>
      </c>
      <c r="C289" s="7" t="s">
        <v>32</v>
      </c>
      <c r="D289" s="8">
        <f>D290</f>
        <v>60</v>
      </c>
      <c r="E289" s="8">
        <f t="shared" ref="E289:F289" si="106">E290</f>
        <v>60</v>
      </c>
      <c r="F289" s="8">
        <f t="shared" si="106"/>
        <v>36</v>
      </c>
    </row>
    <row r="290" spans="1:9" ht="32.25" customHeight="1">
      <c r="A290" s="4" t="s">
        <v>66</v>
      </c>
      <c r="B290" s="44" t="s">
        <v>522</v>
      </c>
      <c r="C290" s="7" t="s">
        <v>63</v>
      </c>
      <c r="D290" s="8">
        <v>60</v>
      </c>
      <c r="E290" s="8">
        <v>60</v>
      </c>
      <c r="F290" s="8">
        <v>36</v>
      </c>
    </row>
    <row r="291" spans="1:9" ht="27" customHeight="1">
      <c r="A291" s="4" t="s">
        <v>536</v>
      </c>
      <c r="B291" s="44" t="s">
        <v>524</v>
      </c>
      <c r="C291" s="7" t="s">
        <v>32</v>
      </c>
      <c r="D291" s="8">
        <v>2593</v>
      </c>
      <c r="E291" s="8">
        <v>2124.6999999999998</v>
      </c>
      <c r="F291" s="8">
        <v>949.6</v>
      </c>
    </row>
    <row r="292" spans="1:9" ht="30" customHeight="1">
      <c r="A292" s="4" t="s">
        <v>66</v>
      </c>
      <c r="B292" s="44" t="s">
        <v>524</v>
      </c>
      <c r="C292" s="80" t="s">
        <v>63</v>
      </c>
      <c r="D292" s="8">
        <v>2593</v>
      </c>
      <c r="E292" s="8">
        <v>2124.6999999999998</v>
      </c>
      <c r="F292" s="8">
        <v>949.6</v>
      </c>
    </row>
    <row r="293" spans="1:9" ht="36.75" customHeight="1">
      <c r="A293" s="4" t="s">
        <v>538</v>
      </c>
      <c r="B293" s="44" t="s">
        <v>537</v>
      </c>
      <c r="C293" s="7" t="s">
        <v>32</v>
      </c>
      <c r="D293" s="8">
        <f>D294</f>
        <v>1600</v>
      </c>
      <c r="E293" s="8">
        <f t="shared" ref="E293:F293" si="107">E294</f>
        <v>1440</v>
      </c>
      <c r="F293" s="8">
        <f t="shared" si="107"/>
        <v>1440</v>
      </c>
    </row>
    <row r="294" spans="1:9" ht="29.25" customHeight="1">
      <c r="A294" s="4" t="s">
        <v>66</v>
      </c>
      <c r="B294" s="44" t="s">
        <v>537</v>
      </c>
      <c r="C294" s="7" t="s">
        <v>63</v>
      </c>
      <c r="D294" s="8">
        <v>1600</v>
      </c>
      <c r="E294" s="8">
        <v>1440</v>
      </c>
      <c r="F294" s="8">
        <v>1440</v>
      </c>
    </row>
    <row r="295" spans="1:9" ht="24" customHeight="1">
      <c r="A295" s="92" t="s">
        <v>540</v>
      </c>
      <c r="B295" s="44" t="s">
        <v>539</v>
      </c>
      <c r="C295" s="7" t="s">
        <v>32</v>
      </c>
      <c r="D295" s="8">
        <f>D296</f>
        <v>236</v>
      </c>
      <c r="E295" s="8">
        <f t="shared" ref="E295:F295" si="108">E296</f>
        <v>236</v>
      </c>
      <c r="F295" s="8">
        <f t="shared" si="108"/>
        <v>200</v>
      </c>
    </row>
    <row r="296" spans="1:9" ht="29.25" customHeight="1">
      <c r="A296" s="4" t="s">
        <v>66</v>
      </c>
      <c r="B296" s="44" t="s">
        <v>539</v>
      </c>
      <c r="C296" s="7" t="s">
        <v>63</v>
      </c>
      <c r="D296" s="8">
        <v>236</v>
      </c>
      <c r="E296" s="8">
        <v>236</v>
      </c>
      <c r="F296" s="8">
        <v>200</v>
      </c>
    </row>
    <row r="297" spans="1:9" ht="23.25" customHeight="1">
      <c r="A297" s="31" t="s">
        <v>94</v>
      </c>
      <c r="B297" s="44" t="s">
        <v>525</v>
      </c>
      <c r="C297" s="7" t="s">
        <v>32</v>
      </c>
      <c r="D297" s="8">
        <v>660</v>
      </c>
      <c r="E297" s="8">
        <v>660</v>
      </c>
      <c r="F297" s="8">
        <v>660</v>
      </c>
    </row>
    <row r="298" spans="1:9" ht="23.25" customHeight="1">
      <c r="A298" s="4" t="s">
        <v>66</v>
      </c>
      <c r="B298" s="44" t="s">
        <v>525</v>
      </c>
      <c r="C298" s="7" t="s">
        <v>63</v>
      </c>
      <c r="D298" s="8">
        <v>660</v>
      </c>
      <c r="E298" s="8">
        <v>660</v>
      </c>
      <c r="F298" s="8">
        <v>660</v>
      </c>
    </row>
    <row r="299" spans="1:9" s="25" customFormat="1" ht="26.25" customHeight="1">
      <c r="A299" s="6" t="s">
        <v>95</v>
      </c>
      <c r="B299" s="44" t="s">
        <v>526</v>
      </c>
      <c r="C299" s="7" t="s">
        <v>32</v>
      </c>
      <c r="D299" s="8">
        <v>250</v>
      </c>
      <c r="E299" s="8">
        <v>100</v>
      </c>
      <c r="F299" s="8">
        <v>0</v>
      </c>
      <c r="G299" s="24"/>
      <c r="H299" s="24"/>
      <c r="I299" s="24"/>
    </row>
    <row r="300" spans="1:9" s="25" customFormat="1" ht="37.5" customHeight="1">
      <c r="A300" s="4" t="s">
        <v>66</v>
      </c>
      <c r="B300" s="44" t="s">
        <v>526</v>
      </c>
      <c r="C300" s="7" t="s">
        <v>63</v>
      </c>
      <c r="D300" s="8">
        <v>250</v>
      </c>
      <c r="E300" s="8">
        <v>100</v>
      </c>
      <c r="F300" s="8">
        <v>0</v>
      </c>
      <c r="G300" s="24"/>
      <c r="H300" s="24"/>
      <c r="I300" s="24"/>
    </row>
    <row r="301" spans="1:9" s="55" customFormat="1" ht="39.75" customHeight="1">
      <c r="A301" s="6" t="s">
        <v>410</v>
      </c>
      <c r="B301" s="44" t="s">
        <v>527</v>
      </c>
      <c r="C301" s="7" t="s">
        <v>32</v>
      </c>
      <c r="D301" s="30">
        <v>400</v>
      </c>
      <c r="E301" s="30">
        <v>100</v>
      </c>
      <c r="F301" s="30">
        <v>0</v>
      </c>
    </row>
    <row r="302" spans="1:9" s="55" customFormat="1" ht="39.75" customHeight="1">
      <c r="A302" s="4" t="s">
        <v>66</v>
      </c>
      <c r="B302" s="44" t="s">
        <v>527</v>
      </c>
      <c r="C302" s="7" t="s">
        <v>63</v>
      </c>
      <c r="D302" s="30">
        <v>400</v>
      </c>
      <c r="E302" s="30">
        <v>100</v>
      </c>
      <c r="F302" s="30">
        <v>0</v>
      </c>
    </row>
    <row r="303" spans="1:9" s="15" customFormat="1" ht="25.5" customHeight="1">
      <c r="A303" s="79" t="s">
        <v>528</v>
      </c>
      <c r="B303" s="43" t="s">
        <v>530</v>
      </c>
      <c r="C303" s="7" t="s">
        <v>32</v>
      </c>
      <c r="D303" s="8">
        <v>1000</v>
      </c>
      <c r="E303" s="8">
        <v>1000</v>
      </c>
      <c r="F303" s="8">
        <v>369</v>
      </c>
      <c r="G303" s="14"/>
      <c r="H303" s="14"/>
      <c r="I303" s="14"/>
    </row>
    <row r="304" spans="1:9" s="15" customFormat="1" ht="38.25" customHeight="1">
      <c r="A304" s="6" t="s">
        <v>529</v>
      </c>
      <c r="B304" s="44" t="s">
        <v>531</v>
      </c>
      <c r="C304" s="7" t="s">
        <v>32</v>
      </c>
      <c r="D304" s="8">
        <v>1000</v>
      </c>
      <c r="E304" s="8">
        <v>1000</v>
      </c>
      <c r="F304" s="8">
        <v>369</v>
      </c>
      <c r="G304" s="14"/>
      <c r="H304" s="14"/>
      <c r="I304" s="14"/>
    </row>
    <row r="305" spans="1:9" s="15" customFormat="1" ht="21" customHeight="1">
      <c r="A305" s="6" t="s">
        <v>65</v>
      </c>
      <c r="B305" s="44" t="s">
        <v>531</v>
      </c>
      <c r="C305" s="7" t="s">
        <v>64</v>
      </c>
      <c r="D305" s="8">
        <v>1000</v>
      </c>
      <c r="E305" s="8">
        <v>1000</v>
      </c>
      <c r="F305" s="8">
        <v>369</v>
      </c>
      <c r="G305" s="14"/>
      <c r="H305" s="14"/>
      <c r="I305" s="14"/>
    </row>
    <row r="306" spans="1:9" s="15" customFormat="1" ht="39" customHeight="1">
      <c r="A306" s="39" t="s">
        <v>533</v>
      </c>
      <c r="B306" s="43" t="s">
        <v>532</v>
      </c>
      <c r="C306" s="7" t="s">
        <v>32</v>
      </c>
      <c r="D306" s="8">
        <f>D307</f>
        <v>45</v>
      </c>
      <c r="E306" s="8">
        <f t="shared" ref="E306:F306" si="109">E307</f>
        <v>55</v>
      </c>
      <c r="F306" s="8">
        <f t="shared" si="109"/>
        <v>35</v>
      </c>
      <c r="G306" s="14"/>
      <c r="H306" s="14"/>
      <c r="I306" s="14"/>
    </row>
    <row r="307" spans="1:9" s="15" customFormat="1" ht="45.75" customHeight="1">
      <c r="A307" s="4" t="s">
        <v>535</v>
      </c>
      <c r="B307" s="44" t="s">
        <v>534</v>
      </c>
      <c r="C307" s="7" t="s">
        <v>32</v>
      </c>
      <c r="D307" s="8">
        <f>D308</f>
        <v>45</v>
      </c>
      <c r="E307" s="8">
        <f t="shared" ref="E307:F307" si="110">E308</f>
        <v>55</v>
      </c>
      <c r="F307" s="8">
        <f t="shared" si="110"/>
        <v>35</v>
      </c>
      <c r="G307" s="14"/>
      <c r="H307" s="14"/>
      <c r="I307" s="14"/>
    </row>
    <row r="308" spans="1:9" s="15" customFormat="1" ht="21" customHeight="1">
      <c r="A308" s="4" t="s">
        <v>66</v>
      </c>
      <c r="B308" s="44" t="s">
        <v>534</v>
      </c>
      <c r="C308" s="7" t="s">
        <v>63</v>
      </c>
      <c r="D308" s="8">
        <v>45</v>
      </c>
      <c r="E308" s="8">
        <v>55</v>
      </c>
      <c r="F308" s="8">
        <v>35</v>
      </c>
      <c r="G308" s="14"/>
      <c r="H308" s="14"/>
      <c r="I308" s="14"/>
    </row>
    <row r="309" spans="1:9" ht="42" customHeight="1">
      <c r="A309" s="3" t="s">
        <v>360</v>
      </c>
      <c r="B309" s="42" t="s">
        <v>250</v>
      </c>
      <c r="C309" s="7" t="s">
        <v>32</v>
      </c>
      <c r="D309" s="8">
        <f t="shared" ref="D309:F310" si="111">D310</f>
        <v>1112.6000000000001</v>
      </c>
      <c r="E309" s="8">
        <f t="shared" si="111"/>
        <v>1069.4000000000001</v>
      </c>
      <c r="F309" s="8">
        <f t="shared" si="111"/>
        <v>1381.1999999999998</v>
      </c>
    </row>
    <row r="310" spans="1:9" ht="53.25" customHeight="1">
      <c r="A310" s="3" t="s">
        <v>541</v>
      </c>
      <c r="B310" s="42" t="s">
        <v>251</v>
      </c>
      <c r="C310" s="7" t="s">
        <v>32</v>
      </c>
      <c r="D310" s="8">
        <f t="shared" si="111"/>
        <v>1112.6000000000001</v>
      </c>
      <c r="E310" s="8">
        <f t="shared" si="111"/>
        <v>1069.4000000000001</v>
      </c>
      <c r="F310" s="8">
        <f t="shared" si="111"/>
        <v>1381.1999999999998</v>
      </c>
    </row>
    <row r="311" spans="1:9" s="25" customFormat="1" ht="29.25" customHeight="1">
      <c r="A311" s="26" t="s">
        <v>253</v>
      </c>
      <c r="B311" s="43" t="s">
        <v>252</v>
      </c>
      <c r="C311" s="7" t="s">
        <v>32</v>
      </c>
      <c r="D311" s="8">
        <f>D312+D314+D316+D318+D320+D322</f>
        <v>1112.6000000000001</v>
      </c>
      <c r="E311" s="8">
        <f>E312+E314+E316+E318+E320+E322</f>
        <v>1069.4000000000001</v>
      </c>
      <c r="F311" s="8">
        <f>F312+F314+F316+F318+F320+F322</f>
        <v>1381.1999999999998</v>
      </c>
      <c r="G311" s="24"/>
      <c r="H311" s="24"/>
      <c r="I311" s="24"/>
    </row>
    <row r="312" spans="1:9" ht="69.75" customHeight="1">
      <c r="A312" s="6" t="s">
        <v>318</v>
      </c>
      <c r="B312" s="44" t="s">
        <v>254</v>
      </c>
      <c r="C312" s="7" t="s">
        <v>32</v>
      </c>
      <c r="D312" s="8">
        <f>D313</f>
        <v>300</v>
      </c>
      <c r="E312" s="8">
        <f t="shared" ref="E312:F312" si="112">E313</f>
        <v>251.5</v>
      </c>
      <c r="F312" s="8">
        <f t="shared" si="112"/>
        <v>146.6</v>
      </c>
    </row>
    <row r="313" spans="1:9" ht="21" customHeight="1">
      <c r="A313" s="6" t="s">
        <v>65</v>
      </c>
      <c r="B313" s="44" t="s">
        <v>254</v>
      </c>
      <c r="C313" s="7" t="s">
        <v>64</v>
      </c>
      <c r="D313" s="8">
        <v>300</v>
      </c>
      <c r="E313" s="8">
        <v>251.5</v>
      </c>
      <c r="F313" s="8">
        <v>146.6</v>
      </c>
    </row>
    <row r="314" spans="1:9" ht="39.75" customHeight="1">
      <c r="A314" s="6" t="s">
        <v>362</v>
      </c>
      <c r="B314" s="44" t="s">
        <v>361</v>
      </c>
      <c r="C314" s="7" t="s">
        <v>32</v>
      </c>
      <c r="D314" s="8">
        <v>10</v>
      </c>
      <c r="E314" s="8">
        <v>10</v>
      </c>
      <c r="F314" s="8">
        <v>10</v>
      </c>
    </row>
    <row r="315" spans="1:9" ht="27" customHeight="1">
      <c r="A315" s="6" t="s">
        <v>65</v>
      </c>
      <c r="B315" s="44" t="s">
        <v>361</v>
      </c>
      <c r="C315" s="7" t="s">
        <v>64</v>
      </c>
      <c r="D315" s="8">
        <v>10</v>
      </c>
      <c r="E315" s="8">
        <v>10</v>
      </c>
      <c r="F315" s="8">
        <v>10</v>
      </c>
    </row>
    <row r="316" spans="1:9" ht="39" customHeight="1">
      <c r="A316" s="4" t="s">
        <v>505</v>
      </c>
      <c r="B316" s="44" t="s">
        <v>504</v>
      </c>
      <c r="C316" s="7" t="s">
        <v>32</v>
      </c>
      <c r="D316" s="8">
        <v>101</v>
      </c>
      <c r="E316" s="8">
        <v>101</v>
      </c>
      <c r="F316" s="8">
        <v>246.2</v>
      </c>
    </row>
    <row r="317" spans="1:9" ht="27" customHeight="1">
      <c r="A317" s="6" t="s">
        <v>65</v>
      </c>
      <c r="B317" s="44" t="s">
        <v>504</v>
      </c>
      <c r="C317" s="7" t="s">
        <v>64</v>
      </c>
      <c r="D317" s="8">
        <v>101</v>
      </c>
      <c r="E317" s="8">
        <v>101</v>
      </c>
      <c r="F317" s="8">
        <v>246.2</v>
      </c>
    </row>
    <row r="318" spans="1:9" ht="39" customHeight="1">
      <c r="A318" s="4" t="s">
        <v>507</v>
      </c>
      <c r="B318" s="44" t="s">
        <v>506</v>
      </c>
      <c r="C318" s="7" t="s">
        <v>32</v>
      </c>
      <c r="D318" s="8">
        <f>D319</f>
        <v>194</v>
      </c>
      <c r="E318" s="8">
        <f t="shared" ref="E318:F318" si="113">E319</f>
        <v>194</v>
      </c>
      <c r="F318" s="8">
        <f t="shared" si="113"/>
        <v>421.8</v>
      </c>
    </row>
    <row r="319" spans="1:9" ht="27" customHeight="1">
      <c r="A319" s="6" t="s">
        <v>65</v>
      </c>
      <c r="B319" s="44" t="s">
        <v>506</v>
      </c>
      <c r="C319" s="7" t="s">
        <v>64</v>
      </c>
      <c r="D319" s="8">
        <v>194</v>
      </c>
      <c r="E319" s="8">
        <v>194</v>
      </c>
      <c r="F319" s="8">
        <v>421.8</v>
      </c>
    </row>
    <row r="320" spans="1:9" ht="45" customHeight="1">
      <c r="A320" s="4" t="s">
        <v>509</v>
      </c>
      <c r="B320" s="44" t="s">
        <v>508</v>
      </c>
      <c r="C320" s="7" t="s">
        <v>32</v>
      </c>
      <c r="D320" s="8">
        <f>D321</f>
        <v>487.9</v>
      </c>
      <c r="E320" s="8">
        <f t="shared" ref="E320:F320" si="114">E321</f>
        <v>493.2</v>
      </c>
      <c r="F320" s="8">
        <f t="shared" si="114"/>
        <v>507.3</v>
      </c>
    </row>
    <row r="321" spans="1:9" ht="24.75" customHeight="1">
      <c r="A321" s="6" t="s">
        <v>65</v>
      </c>
      <c r="B321" s="44" t="s">
        <v>508</v>
      </c>
      <c r="C321" s="7" t="s">
        <v>64</v>
      </c>
      <c r="D321" s="8">
        <v>487.9</v>
      </c>
      <c r="E321" s="8">
        <v>493.2</v>
      </c>
      <c r="F321" s="8">
        <v>507.3</v>
      </c>
    </row>
    <row r="322" spans="1:9" ht="34.5" customHeight="1">
      <c r="A322" s="4" t="s">
        <v>331</v>
      </c>
      <c r="B322" s="44" t="s">
        <v>255</v>
      </c>
      <c r="C322" s="7" t="s">
        <v>32</v>
      </c>
      <c r="D322" s="8">
        <f>D323</f>
        <v>19.7</v>
      </c>
      <c r="E322" s="8">
        <f t="shared" ref="E322:F322" si="115">E323</f>
        <v>19.7</v>
      </c>
      <c r="F322" s="8">
        <f t="shared" si="115"/>
        <v>49.3</v>
      </c>
    </row>
    <row r="323" spans="1:9" ht="30" customHeight="1">
      <c r="A323" s="6" t="s">
        <v>65</v>
      </c>
      <c r="B323" s="44" t="s">
        <v>255</v>
      </c>
      <c r="C323" s="7" t="s">
        <v>64</v>
      </c>
      <c r="D323" s="8">
        <v>19.7</v>
      </c>
      <c r="E323" s="8">
        <v>19.7</v>
      </c>
      <c r="F323" s="8">
        <v>49.3</v>
      </c>
    </row>
    <row r="324" spans="1:9" ht="43.5" customHeight="1">
      <c r="A324" s="3" t="s">
        <v>653</v>
      </c>
      <c r="B324" s="42" t="s">
        <v>256</v>
      </c>
      <c r="C324" s="7" t="s">
        <v>32</v>
      </c>
      <c r="D324" s="8">
        <f>D329+D342+D325</f>
        <v>45509.500000000007</v>
      </c>
      <c r="E324" s="8">
        <f>E329+E342+E325</f>
        <v>22525.7</v>
      </c>
      <c r="F324" s="8">
        <f>F329+F342+F325</f>
        <v>13488</v>
      </c>
    </row>
    <row r="325" spans="1:9" ht="43.5" customHeight="1">
      <c r="A325" s="3" t="s">
        <v>586</v>
      </c>
      <c r="B325" s="83" t="s">
        <v>585</v>
      </c>
      <c r="C325" s="12" t="s">
        <v>32</v>
      </c>
      <c r="D325" s="13">
        <f>D326</f>
        <v>15</v>
      </c>
      <c r="E325" s="13">
        <f t="shared" ref="E325:F325" si="116">E326</f>
        <v>15</v>
      </c>
      <c r="F325" s="13">
        <f t="shared" si="116"/>
        <v>15</v>
      </c>
    </row>
    <row r="326" spans="1:9" ht="24" customHeight="1">
      <c r="A326" s="79" t="s">
        <v>588</v>
      </c>
      <c r="B326" s="75" t="s">
        <v>587</v>
      </c>
      <c r="C326" s="7" t="s">
        <v>32</v>
      </c>
      <c r="D326" s="8">
        <f>D327</f>
        <v>15</v>
      </c>
      <c r="E326" s="8">
        <f t="shared" ref="E326:F326" si="117">E327</f>
        <v>15</v>
      </c>
      <c r="F326" s="8">
        <f t="shared" si="117"/>
        <v>15</v>
      </c>
    </row>
    <row r="327" spans="1:9" ht="23.25" customHeight="1">
      <c r="A327" s="6" t="s">
        <v>590</v>
      </c>
      <c r="B327" s="61" t="s">
        <v>589</v>
      </c>
      <c r="C327" s="7" t="s">
        <v>32</v>
      </c>
      <c r="D327" s="8">
        <f>D328</f>
        <v>15</v>
      </c>
      <c r="E327" s="8">
        <f t="shared" ref="E327:F327" si="118">E328</f>
        <v>15</v>
      </c>
      <c r="F327" s="8">
        <f t="shared" si="118"/>
        <v>15</v>
      </c>
    </row>
    <row r="328" spans="1:9" ht="24" customHeight="1">
      <c r="A328" s="6" t="s">
        <v>66</v>
      </c>
      <c r="B328" s="61" t="s">
        <v>589</v>
      </c>
      <c r="C328" s="7" t="s">
        <v>63</v>
      </c>
      <c r="D328" s="8">
        <v>15</v>
      </c>
      <c r="E328" s="8">
        <v>15</v>
      </c>
      <c r="F328" s="8">
        <v>15</v>
      </c>
    </row>
    <row r="329" spans="1:9" s="25" customFormat="1" ht="36" customHeight="1">
      <c r="A329" s="11" t="s">
        <v>363</v>
      </c>
      <c r="B329" s="83" t="s">
        <v>257</v>
      </c>
      <c r="C329" s="12" t="s">
        <v>32</v>
      </c>
      <c r="D329" s="13">
        <f>D330+D339</f>
        <v>2806.4</v>
      </c>
      <c r="E329" s="13">
        <f t="shared" ref="E329:F329" si="119">E330+E339</f>
        <v>965</v>
      </c>
      <c r="F329" s="13">
        <f t="shared" si="119"/>
        <v>860</v>
      </c>
      <c r="G329" s="32"/>
      <c r="H329" s="24"/>
      <c r="I329" s="24"/>
    </row>
    <row r="330" spans="1:9" s="33" customFormat="1" ht="18" customHeight="1">
      <c r="A330" s="79" t="s">
        <v>259</v>
      </c>
      <c r="B330" s="75" t="s">
        <v>258</v>
      </c>
      <c r="C330" s="7" t="s">
        <v>32</v>
      </c>
      <c r="D330" s="8">
        <f>D331+D335+D333+D337</f>
        <v>2806.4</v>
      </c>
      <c r="E330" s="8">
        <f t="shared" ref="E330:F330" si="120">E331+E335+E333+E337</f>
        <v>945</v>
      </c>
      <c r="F330" s="8">
        <f t="shared" si="120"/>
        <v>860</v>
      </c>
      <c r="G330" s="32"/>
      <c r="H330" s="32"/>
      <c r="I330" s="32"/>
    </row>
    <row r="331" spans="1:9" s="33" customFormat="1" ht="18" customHeight="1">
      <c r="A331" s="6" t="s">
        <v>591</v>
      </c>
      <c r="B331" s="61" t="s">
        <v>260</v>
      </c>
      <c r="C331" s="7" t="s">
        <v>32</v>
      </c>
      <c r="D331" s="8">
        <f>D332</f>
        <v>670</v>
      </c>
      <c r="E331" s="8">
        <f t="shared" ref="E331:F331" si="121">E332</f>
        <v>705</v>
      </c>
      <c r="F331" s="8">
        <f t="shared" si="121"/>
        <v>740</v>
      </c>
      <c r="G331" s="32"/>
      <c r="H331" s="32"/>
      <c r="I331" s="32"/>
    </row>
    <row r="332" spans="1:9" s="33" customFormat="1" ht="18" customHeight="1">
      <c r="A332" s="6" t="s">
        <v>66</v>
      </c>
      <c r="B332" s="61" t="s">
        <v>260</v>
      </c>
      <c r="C332" s="7" t="s">
        <v>63</v>
      </c>
      <c r="D332" s="8">
        <v>670</v>
      </c>
      <c r="E332" s="8">
        <v>705</v>
      </c>
      <c r="F332" s="8">
        <v>740</v>
      </c>
      <c r="G332" s="32"/>
      <c r="H332" s="32"/>
      <c r="I332" s="32"/>
    </row>
    <row r="333" spans="1:9" s="33" customFormat="1" ht="18" customHeight="1">
      <c r="A333" s="6" t="s">
        <v>592</v>
      </c>
      <c r="B333" s="61" t="s">
        <v>364</v>
      </c>
      <c r="C333" s="7" t="s">
        <v>32</v>
      </c>
      <c r="D333" s="8">
        <f>D334</f>
        <v>236.4</v>
      </c>
      <c r="E333" s="8">
        <f t="shared" ref="E333:F333" si="122">E334</f>
        <v>105</v>
      </c>
      <c r="F333" s="8">
        <f t="shared" si="122"/>
        <v>120</v>
      </c>
      <c r="G333" s="32"/>
      <c r="H333" s="32"/>
      <c r="I333" s="32"/>
    </row>
    <row r="334" spans="1:9" s="33" customFormat="1" ht="18" customHeight="1">
      <c r="A334" s="6" t="s">
        <v>66</v>
      </c>
      <c r="B334" s="61" t="s">
        <v>364</v>
      </c>
      <c r="C334" s="7" t="s">
        <v>63</v>
      </c>
      <c r="D334" s="8">
        <v>236.4</v>
      </c>
      <c r="E334" s="8">
        <v>105</v>
      </c>
      <c r="F334" s="8">
        <v>120</v>
      </c>
      <c r="G334" s="32"/>
      <c r="H334" s="32"/>
      <c r="I334" s="32"/>
    </row>
    <row r="335" spans="1:9" s="33" customFormat="1" ht="18" customHeight="1">
      <c r="A335" s="6" t="s">
        <v>594</v>
      </c>
      <c r="B335" s="61" t="s">
        <v>593</v>
      </c>
      <c r="C335" s="7" t="s">
        <v>32</v>
      </c>
      <c r="D335" s="8">
        <f>D336</f>
        <v>1800</v>
      </c>
      <c r="E335" s="8">
        <f t="shared" ref="E335:F335" si="123">E336</f>
        <v>0</v>
      </c>
      <c r="F335" s="8">
        <f t="shared" si="123"/>
        <v>0</v>
      </c>
      <c r="G335" s="32"/>
      <c r="H335" s="32"/>
      <c r="I335" s="32"/>
    </row>
    <row r="336" spans="1:9" s="33" customFormat="1" ht="18" customHeight="1">
      <c r="A336" s="6" t="s">
        <v>66</v>
      </c>
      <c r="B336" s="61" t="s">
        <v>593</v>
      </c>
      <c r="C336" s="7" t="s">
        <v>63</v>
      </c>
      <c r="D336" s="8">
        <v>1800</v>
      </c>
      <c r="E336" s="8">
        <v>0</v>
      </c>
      <c r="F336" s="8">
        <v>0</v>
      </c>
      <c r="G336" s="32"/>
      <c r="H336" s="32"/>
      <c r="I336" s="32"/>
    </row>
    <row r="337" spans="1:9" s="33" customFormat="1" ht="18" customHeight="1">
      <c r="A337" s="6" t="s">
        <v>596</v>
      </c>
      <c r="B337" s="61" t="s">
        <v>595</v>
      </c>
      <c r="C337" s="7" t="s">
        <v>32</v>
      </c>
      <c r="D337" s="8">
        <f>D338</f>
        <v>100</v>
      </c>
      <c r="E337" s="8">
        <f t="shared" ref="E337:F337" si="124">E338</f>
        <v>135</v>
      </c>
      <c r="F337" s="8">
        <f t="shared" si="124"/>
        <v>0</v>
      </c>
      <c r="G337" s="32"/>
      <c r="H337" s="32"/>
      <c r="I337" s="32"/>
    </row>
    <row r="338" spans="1:9" s="33" customFormat="1" ht="18" customHeight="1">
      <c r="A338" s="6" t="s">
        <v>66</v>
      </c>
      <c r="B338" s="61" t="s">
        <v>595</v>
      </c>
      <c r="C338" s="7" t="s">
        <v>63</v>
      </c>
      <c r="D338" s="8">
        <v>100</v>
      </c>
      <c r="E338" s="8">
        <v>135</v>
      </c>
      <c r="F338" s="8">
        <v>0</v>
      </c>
      <c r="G338" s="32"/>
      <c r="H338" s="32"/>
      <c r="I338" s="32"/>
    </row>
    <row r="339" spans="1:9" s="33" customFormat="1" ht="18" customHeight="1">
      <c r="A339" s="79" t="s">
        <v>598</v>
      </c>
      <c r="B339" s="75" t="s">
        <v>597</v>
      </c>
      <c r="C339" s="7" t="s">
        <v>32</v>
      </c>
      <c r="D339" s="8">
        <f>D340</f>
        <v>0</v>
      </c>
      <c r="E339" s="8">
        <f t="shared" ref="E339:F339" si="125">E340</f>
        <v>20</v>
      </c>
      <c r="F339" s="8">
        <f t="shared" si="125"/>
        <v>0</v>
      </c>
      <c r="G339" s="32"/>
      <c r="H339" s="32"/>
      <c r="I339" s="32"/>
    </row>
    <row r="340" spans="1:9" s="33" customFormat="1" ht="18" customHeight="1">
      <c r="A340" s="6" t="s">
        <v>133</v>
      </c>
      <c r="B340" s="61" t="s">
        <v>599</v>
      </c>
      <c r="C340" s="7" t="s">
        <v>32</v>
      </c>
      <c r="D340" s="8">
        <f>D341</f>
        <v>0</v>
      </c>
      <c r="E340" s="8">
        <f t="shared" ref="E340:F340" si="126">E341</f>
        <v>20</v>
      </c>
      <c r="F340" s="8">
        <f t="shared" si="126"/>
        <v>0</v>
      </c>
      <c r="G340" s="32"/>
      <c r="H340" s="32"/>
      <c r="I340" s="32"/>
    </row>
    <row r="341" spans="1:9" s="33" customFormat="1" ht="18" customHeight="1">
      <c r="A341" s="6" t="s">
        <v>66</v>
      </c>
      <c r="B341" s="61" t="s">
        <v>599</v>
      </c>
      <c r="C341" s="7" t="s">
        <v>63</v>
      </c>
      <c r="D341" s="8">
        <v>0</v>
      </c>
      <c r="E341" s="8">
        <v>20</v>
      </c>
      <c r="F341" s="8">
        <v>0</v>
      </c>
      <c r="G341" s="32"/>
      <c r="H341" s="32"/>
      <c r="I341" s="32"/>
    </row>
    <row r="342" spans="1:9" s="33" customFormat="1" ht="36" customHeight="1">
      <c r="A342" s="11" t="s">
        <v>366</v>
      </c>
      <c r="B342" s="83" t="s">
        <v>365</v>
      </c>
      <c r="C342" s="7" t="s">
        <v>32</v>
      </c>
      <c r="D342" s="13">
        <f>D343</f>
        <v>42688.100000000006</v>
      </c>
      <c r="E342" s="13">
        <f t="shared" ref="E342:F342" si="127">E343</f>
        <v>21545.7</v>
      </c>
      <c r="F342" s="13">
        <f t="shared" si="127"/>
        <v>12613</v>
      </c>
      <c r="G342" s="32"/>
      <c r="H342" s="32"/>
      <c r="I342" s="32"/>
    </row>
    <row r="343" spans="1:9" s="33" customFormat="1" ht="70.5" customHeight="1">
      <c r="A343" s="39" t="s">
        <v>368</v>
      </c>
      <c r="B343" s="61" t="s">
        <v>367</v>
      </c>
      <c r="C343" s="7" t="s">
        <v>32</v>
      </c>
      <c r="D343" s="8">
        <f>D344+D346+D348+D350+D352</f>
        <v>42688.100000000006</v>
      </c>
      <c r="E343" s="8">
        <f t="shared" ref="E343:F343" si="128">E344+E346+E348+E350+E352</f>
        <v>21545.7</v>
      </c>
      <c r="F343" s="8">
        <f t="shared" si="128"/>
        <v>12613</v>
      </c>
      <c r="G343" s="32"/>
      <c r="H343" s="32"/>
      <c r="I343" s="32"/>
    </row>
    <row r="344" spans="1:9" s="33" customFormat="1" ht="18" customHeight="1">
      <c r="A344" s="31" t="s">
        <v>370</v>
      </c>
      <c r="B344" s="61" t="s">
        <v>369</v>
      </c>
      <c r="C344" s="7" t="s">
        <v>32</v>
      </c>
      <c r="D344" s="8">
        <f>D345</f>
        <v>14096.2</v>
      </c>
      <c r="E344" s="8">
        <f t="shared" ref="E344:F344" si="129">E345</f>
        <v>14510</v>
      </c>
      <c r="F344" s="8">
        <f t="shared" si="129"/>
        <v>12613</v>
      </c>
      <c r="G344" s="32"/>
      <c r="H344" s="32"/>
      <c r="I344" s="32"/>
    </row>
    <row r="345" spans="1:9" s="33" customFormat="1" ht="18" customHeight="1">
      <c r="A345" s="6" t="s">
        <v>66</v>
      </c>
      <c r="B345" s="61" t="s">
        <v>369</v>
      </c>
      <c r="C345" s="7" t="s">
        <v>63</v>
      </c>
      <c r="D345" s="8">
        <v>14096.2</v>
      </c>
      <c r="E345" s="8">
        <v>14510</v>
      </c>
      <c r="F345" s="8">
        <v>12613</v>
      </c>
      <c r="G345" s="32"/>
      <c r="H345" s="32"/>
      <c r="I345" s="32"/>
    </row>
    <row r="346" spans="1:9" s="33" customFormat="1" ht="18" customHeight="1">
      <c r="A346" s="31" t="s">
        <v>372</v>
      </c>
      <c r="B346" s="61" t="s">
        <v>371</v>
      </c>
      <c r="C346" s="7" t="s">
        <v>32</v>
      </c>
      <c r="D346" s="8">
        <f>D347</f>
        <v>2000</v>
      </c>
      <c r="E346" s="8">
        <f t="shared" ref="E346:F346" si="130">E347</f>
        <v>7035.7</v>
      </c>
      <c r="F346" s="8">
        <f t="shared" si="130"/>
        <v>0</v>
      </c>
      <c r="G346" s="32"/>
      <c r="H346" s="32"/>
      <c r="I346" s="32"/>
    </row>
    <row r="347" spans="1:9" s="33" customFormat="1" ht="18" customHeight="1">
      <c r="A347" s="6" t="s">
        <v>66</v>
      </c>
      <c r="B347" s="61" t="s">
        <v>371</v>
      </c>
      <c r="C347" s="7" t="s">
        <v>63</v>
      </c>
      <c r="D347" s="8">
        <v>2000</v>
      </c>
      <c r="E347" s="8">
        <v>7035.7</v>
      </c>
      <c r="F347" s="8">
        <v>0</v>
      </c>
      <c r="G347" s="32"/>
      <c r="H347" s="32"/>
      <c r="I347" s="32"/>
    </row>
    <row r="348" spans="1:9" s="33" customFormat="1" ht="18" customHeight="1">
      <c r="A348" s="31" t="s">
        <v>601</v>
      </c>
      <c r="B348" s="61" t="s">
        <v>600</v>
      </c>
      <c r="C348" s="7" t="s">
        <v>32</v>
      </c>
      <c r="D348" s="8">
        <f>D349</f>
        <v>8038.6</v>
      </c>
      <c r="E348" s="8">
        <f t="shared" ref="E348:F348" si="131">E349</f>
        <v>0</v>
      </c>
      <c r="F348" s="8">
        <f t="shared" si="131"/>
        <v>0</v>
      </c>
      <c r="G348" s="32"/>
      <c r="H348" s="32"/>
      <c r="I348" s="32"/>
    </row>
    <row r="349" spans="1:9" s="33" customFormat="1" ht="18" customHeight="1">
      <c r="A349" s="6" t="s">
        <v>66</v>
      </c>
      <c r="B349" s="61" t="s">
        <v>600</v>
      </c>
      <c r="C349" s="7" t="s">
        <v>63</v>
      </c>
      <c r="D349" s="8">
        <v>8038.6</v>
      </c>
      <c r="E349" s="8">
        <v>0</v>
      </c>
      <c r="F349" s="8">
        <v>0</v>
      </c>
      <c r="G349" s="32"/>
      <c r="H349" s="32"/>
      <c r="I349" s="32"/>
    </row>
    <row r="350" spans="1:9" s="33" customFormat="1" ht="33.75" customHeight="1">
      <c r="A350" s="6" t="s">
        <v>603</v>
      </c>
      <c r="B350" s="61" t="s">
        <v>602</v>
      </c>
      <c r="C350" s="7" t="s">
        <v>32</v>
      </c>
      <c r="D350" s="8">
        <f>D351</f>
        <v>18456.8</v>
      </c>
      <c r="E350" s="8">
        <f t="shared" ref="E350:F350" si="132">E351</f>
        <v>0</v>
      </c>
      <c r="F350" s="8">
        <f t="shared" si="132"/>
        <v>0</v>
      </c>
      <c r="G350" s="32"/>
      <c r="H350" s="32"/>
      <c r="I350" s="32"/>
    </row>
    <row r="351" spans="1:9" s="33" customFormat="1" ht="18" customHeight="1">
      <c r="A351" s="6" t="s">
        <v>66</v>
      </c>
      <c r="B351" s="61" t="s">
        <v>602</v>
      </c>
      <c r="C351" s="7" t="s">
        <v>63</v>
      </c>
      <c r="D351" s="8">
        <v>18456.8</v>
      </c>
      <c r="E351" s="8">
        <v>0</v>
      </c>
      <c r="F351" s="8">
        <v>0</v>
      </c>
      <c r="G351" s="32"/>
      <c r="H351" s="32"/>
      <c r="I351" s="32"/>
    </row>
    <row r="352" spans="1:9" s="33" customFormat="1" ht="18" customHeight="1">
      <c r="A352" s="6" t="s">
        <v>605</v>
      </c>
      <c r="B352" s="61" t="s">
        <v>604</v>
      </c>
      <c r="C352" s="7" t="s">
        <v>32</v>
      </c>
      <c r="D352" s="8">
        <f>D353</f>
        <v>96.5</v>
      </c>
      <c r="E352" s="8">
        <f t="shared" ref="E352:F352" si="133">E353</f>
        <v>0</v>
      </c>
      <c r="F352" s="8">
        <f t="shared" si="133"/>
        <v>0</v>
      </c>
      <c r="G352" s="32"/>
      <c r="H352" s="32"/>
      <c r="I352" s="32"/>
    </row>
    <row r="353" spans="1:9" s="33" customFormat="1" ht="18" customHeight="1">
      <c r="A353" s="6" t="s">
        <v>66</v>
      </c>
      <c r="B353" s="61" t="s">
        <v>604</v>
      </c>
      <c r="C353" s="7" t="s">
        <v>63</v>
      </c>
      <c r="D353" s="8">
        <v>96.5</v>
      </c>
      <c r="E353" s="8">
        <v>0</v>
      </c>
      <c r="F353" s="8">
        <v>0</v>
      </c>
      <c r="G353" s="32"/>
      <c r="H353" s="32"/>
      <c r="I353" s="32"/>
    </row>
    <row r="354" spans="1:9" s="15" customFormat="1" ht="34.5" customHeight="1">
      <c r="A354" s="3" t="s">
        <v>578</v>
      </c>
      <c r="B354" s="42" t="s">
        <v>279</v>
      </c>
      <c r="C354" s="7" t="s">
        <v>32</v>
      </c>
      <c r="D354" s="13">
        <f>D355+D359</f>
        <v>13145.699999999999</v>
      </c>
      <c r="E354" s="13">
        <f t="shared" ref="E354:F354" si="134">E355+E359</f>
        <v>13412.199999999999</v>
      </c>
      <c r="F354" s="13">
        <f t="shared" si="134"/>
        <v>13417.500000000002</v>
      </c>
      <c r="G354" s="14"/>
      <c r="H354" s="14"/>
      <c r="I354" s="14"/>
    </row>
    <row r="355" spans="1:9" ht="38.25" customHeight="1">
      <c r="A355" s="3" t="s">
        <v>579</v>
      </c>
      <c r="B355" s="42" t="s">
        <v>280</v>
      </c>
      <c r="C355" s="7" t="s">
        <v>32</v>
      </c>
      <c r="D355" s="8">
        <f>D356</f>
        <v>2275</v>
      </c>
      <c r="E355" s="8">
        <f t="shared" ref="E355:F355" si="135">E356</f>
        <v>2106.6</v>
      </c>
      <c r="F355" s="8">
        <f t="shared" si="135"/>
        <v>1659.7</v>
      </c>
    </row>
    <row r="356" spans="1:9" s="25" customFormat="1" ht="36.75" customHeight="1">
      <c r="A356" s="41" t="s">
        <v>580</v>
      </c>
      <c r="B356" s="43" t="s">
        <v>281</v>
      </c>
      <c r="C356" s="7" t="s">
        <v>32</v>
      </c>
      <c r="D356" s="30">
        <f>D357</f>
        <v>2275</v>
      </c>
      <c r="E356" s="30">
        <f t="shared" ref="E356:F356" si="136">E357</f>
        <v>2106.6</v>
      </c>
      <c r="F356" s="30">
        <f t="shared" si="136"/>
        <v>1659.7</v>
      </c>
      <c r="G356" s="24"/>
      <c r="H356" s="24"/>
      <c r="I356" s="24"/>
    </row>
    <row r="357" spans="1:9" ht="36" customHeight="1">
      <c r="A357" s="6" t="s">
        <v>581</v>
      </c>
      <c r="B357" s="44" t="s">
        <v>282</v>
      </c>
      <c r="C357" s="7" t="s">
        <v>32</v>
      </c>
      <c r="D357" s="30">
        <f>D358</f>
        <v>2275</v>
      </c>
      <c r="E357" s="30">
        <f t="shared" ref="E357:F357" si="137">E358</f>
        <v>2106.6</v>
      </c>
      <c r="F357" s="30">
        <f t="shared" si="137"/>
        <v>1659.7</v>
      </c>
    </row>
    <row r="358" spans="1:9" ht="22.5" customHeight="1">
      <c r="A358" s="6" t="s">
        <v>66</v>
      </c>
      <c r="B358" s="44" t="s">
        <v>282</v>
      </c>
      <c r="C358" s="7" t="s">
        <v>63</v>
      </c>
      <c r="D358" s="30">
        <v>2275</v>
      </c>
      <c r="E358" s="30">
        <v>2106.6</v>
      </c>
      <c r="F358" s="30">
        <v>1659.7</v>
      </c>
    </row>
    <row r="359" spans="1:9" ht="30.75" customHeight="1">
      <c r="A359" s="3" t="s">
        <v>89</v>
      </c>
      <c r="B359" s="42" t="s">
        <v>283</v>
      </c>
      <c r="C359" s="7" t="s">
        <v>32</v>
      </c>
      <c r="D359" s="8">
        <f t="shared" ref="D359:F360" si="138">D360</f>
        <v>10870.699999999999</v>
      </c>
      <c r="E359" s="8">
        <f t="shared" si="138"/>
        <v>11305.599999999999</v>
      </c>
      <c r="F359" s="8">
        <f t="shared" si="138"/>
        <v>11757.800000000001</v>
      </c>
    </row>
    <row r="360" spans="1:9" ht="36" customHeight="1">
      <c r="A360" s="41" t="s">
        <v>582</v>
      </c>
      <c r="B360" s="43" t="s">
        <v>284</v>
      </c>
      <c r="C360" s="7" t="s">
        <v>32</v>
      </c>
      <c r="D360" s="8">
        <f t="shared" si="138"/>
        <v>10870.699999999999</v>
      </c>
      <c r="E360" s="8">
        <f t="shared" si="138"/>
        <v>11305.599999999999</v>
      </c>
      <c r="F360" s="8">
        <f t="shared" si="138"/>
        <v>11757.800000000001</v>
      </c>
    </row>
    <row r="361" spans="1:9" ht="35.25" customHeight="1">
      <c r="A361" s="4" t="s">
        <v>85</v>
      </c>
      <c r="B361" s="44" t="s">
        <v>286</v>
      </c>
      <c r="C361" s="7" t="s">
        <v>32</v>
      </c>
      <c r="D361" s="8">
        <f>D362+D363</f>
        <v>10870.699999999999</v>
      </c>
      <c r="E361" s="8">
        <f t="shared" ref="E361:F361" si="139">E362+E363</f>
        <v>11305.599999999999</v>
      </c>
      <c r="F361" s="8">
        <f t="shared" si="139"/>
        <v>11757.800000000001</v>
      </c>
    </row>
    <row r="362" spans="1:9" ht="35.25" customHeight="1">
      <c r="A362" s="6" t="s">
        <v>67</v>
      </c>
      <c r="B362" s="44" t="s">
        <v>286</v>
      </c>
      <c r="C362" s="7" t="s">
        <v>62</v>
      </c>
      <c r="D362" s="8">
        <v>10552.8</v>
      </c>
      <c r="E362" s="8">
        <v>10974.8</v>
      </c>
      <c r="F362" s="8">
        <v>11413.6</v>
      </c>
    </row>
    <row r="363" spans="1:9" ht="35.25" customHeight="1">
      <c r="A363" s="4" t="s">
        <v>66</v>
      </c>
      <c r="B363" s="44" t="s">
        <v>286</v>
      </c>
      <c r="C363" s="7" t="s">
        <v>63</v>
      </c>
      <c r="D363" s="8">
        <v>317.89999999999998</v>
      </c>
      <c r="E363" s="8">
        <v>330.8</v>
      </c>
      <c r="F363" s="8">
        <v>344.2</v>
      </c>
    </row>
    <row r="364" spans="1:9" ht="82.5" customHeight="1">
      <c r="A364" s="53" t="s">
        <v>448</v>
      </c>
      <c r="B364" s="42" t="s">
        <v>261</v>
      </c>
      <c r="C364" s="7" t="s">
        <v>32</v>
      </c>
      <c r="D364" s="13">
        <f>D365</f>
        <v>845</v>
      </c>
      <c r="E364" s="13">
        <f t="shared" ref="E364:F364" si="140">E365</f>
        <v>712.9</v>
      </c>
      <c r="F364" s="13">
        <f t="shared" si="140"/>
        <v>426.9</v>
      </c>
    </row>
    <row r="365" spans="1:9" ht="57" customHeight="1">
      <c r="A365" s="3" t="s">
        <v>449</v>
      </c>
      <c r="B365" s="42" t="s">
        <v>262</v>
      </c>
      <c r="C365" s="7" t="s">
        <v>32</v>
      </c>
      <c r="D365" s="8">
        <f>D366+D370</f>
        <v>845</v>
      </c>
      <c r="E365" s="8">
        <f t="shared" ref="E365:F365" si="141">E366+E370</f>
        <v>712.9</v>
      </c>
      <c r="F365" s="8">
        <f t="shared" si="141"/>
        <v>426.9</v>
      </c>
    </row>
    <row r="366" spans="1:9" ht="36" customHeight="1">
      <c r="A366" s="41" t="s">
        <v>450</v>
      </c>
      <c r="B366" s="77" t="s">
        <v>451</v>
      </c>
      <c r="C366" s="7" t="s">
        <v>32</v>
      </c>
      <c r="D366" s="8">
        <f>D367</f>
        <v>841</v>
      </c>
      <c r="E366" s="8">
        <f t="shared" ref="E366:F366" si="142">E367</f>
        <v>708.9</v>
      </c>
      <c r="F366" s="8">
        <f t="shared" si="142"/>
        <v>422.9</v>
      </c>
    </row>
    <row r="367" spans="1:9" ht="40.5" customHeight="1">
      <c r="A367" s="4" t="s">
        <v>96</v>
      </c>
      <c r="B367" s="78" t="s">
        <v>452</v>
      </c>
      <c r="C367" s="7" t="s">
        <v>32</v>
      </c>
      <c r="D367" s="8">
        <f>D368+D369</f>
        <v>841</v>
      </c>
      <c r="E367" s="8">
        <f t="shared" ref="E367:F367" si="143">E368+E369</f>
        <v>708.9</v>
      </c>
      <c r="F367" s="8">
        <f t="shared" si="143"/>
        <v>422.9</v>
      </c>
    </row>
    <row r="368" spans="1:9" ht="24.75" customHeight="1">
      <c r="A368" s="6" t="s">
        <v>66</v>
      </c>
      <c r="B368" s="78" t="s">
        <v>452</v>
      </c>
      <c r="C368" s="7" t="s">
        <v>63</v>
      </c>
      <c r="D368" s="8">
        <v>36</v>
      </c>
      <c r="E368" s="8">
        <v>32</v>
      </c>
      <c r="F368" s="8">
        <v>38</v>
      </c>
    </row>
    <row r="369" spans="1:6" ht="42.75" customHeight="1">
      <c r="A369" s="4" t="s">
        <v>74</v>
      </c>
      <c r="B369" s="78" t="s">
        <v>452</v>
      </c>
      <c r="C369" s="7" t="s">
        <v>72</v>
      </c>
      <c r="D369" s="8">
        <v>805</v>
      </c>
      <c r="E369" s="8">
        <v>676.9</v>
      </c>
      <c r="F369" s="8">
        <v>384.9</v>
      </c>
    </row>
    <row r="370" spans="1:6" ht="42.75" customHeight="1">
      <c r="A370" s="26" t="s">
        <v>453</v>
      </c>
      <c r="B370" s="77" t="s">
        <v>454</v>
      </c>
      <c r="C370" s="7" t="s">
        <v>32</v>
      </c>
      <c r="D370" s="8">
        <f>D371</f>
        <v>4</v>
      </c>
      <c r="E370" s="8">
        <f t="shared" ref="E370:F370" si="144">E371</f>
        <v>4</v>
      </c>
      <c r="F370" s="8">
        <f t="shared" si="144"/>
        <v>4</v>
      </c>
    </row>
    <row r="371" spans="1:6" ht="42.75" customHeight="1">
      <c r="A371" s="4" t="s">
        <v>455</v>
      </c>
      <c r="B371" s="61" t="s">
        <v>456</v>
      </c>
      <c r="C371" s="7" t="s">
        <v>32</v>
      </c>
      <c r="D371" s="8">
        <f>D372</f>
        <v>4</v>
      </c>
      <c r="E371" s="8">
        <f t="shared" ref="E371:F371" si="145">E372</f>
        <v>4</v>
      </c>
      <c r="F371" s="8">
        <f t="shared" si="145"/>
        <v>4</v>
      </c>
    </row>
    <row r="372" spans="1:6" ht="27" customHeight="1">
      <c r="A372" s="6" t="s">
        <v>66</v>
      </c>
      <c r="B372" s="61" t="s">
        <v>456</v>
      </c>
      <c r="C372" s="7" t="s">
        <v>63</v>
      </c>
      <c r="D372" s="8">
        <v>4</v>
      </c>
      <c r="E372" s="8">
        <v>4</v>
      </c>
      <c r="F372" s="8">
        <v>4</v>
      </c>
    </row>
    <row r="373" spans="1:6" ht="39.75" customHeight="1">
      <c r="A373" s="3" t="s">
        <v>510</v>
      </c>
      <c r="B373" s="42" t="s">
        <v>264</v>
      </c>
      <c r="C373" s="7" t="s">
        <v>32</v>
      </c>
      <c r="D373" s="13">
        <f>D374</f>
        <v>600</v>
      </c>
      <c r="E373" s="13">
        <f t="shared" ref="E373:F373" si="146">E374</f>
        <v>506.2</v>
      </c>
      <c r="F373" s="13">
        <f t="shared" si="146"/>
        <v>303</v>
      </c>
    </row>
    <row r="374" spans="1:6" ht="50.25" customHeight="1">
      <c r="A374" s="3" t="s">
        <v>511</v>
      </c>
      <c r="B374" s="42" t="s">
        <v>265</v>
      </c>
      <c r="C374" s="7" t="s">
        <v>32</v>
      </c>
      <c r="D374" s="8">
        <f>D375+D378</f>
        <v>600</v>
      </c>
      <c r="E374" s="8">
        <f t="shared" ref="E374:F374" si="147">E375+E378</f>
        <v>506.2</v>
      </c>
      <c r="F374" s="8">
        <f t="shared" si="147"/>
        <v>303</v>
      </c>
    </row>
    <row r="375" spans="1:6" ht="53.25" customHeight="1">
      <c r="A375" s="41" t="s">
        <v>512</v>
      </c>
      <c r="B375" s="43" t="s">
        <v>266</v>
      </c>
      <c r="C375" s="7" t="s">
        <v>32</v>
      </c>
      <c r="D375" s="8">
        <v>20</v>
      </c>
      <c r="E375" s="8">
        <v>0</v>
      </c>
      <c r="F375" s="8">
        <v>0</v>
      </c>
    </row>
    <row r="376" spans="1:6" ht="32.25" customHeight="1">
      <c r="A376" s="4" t="s">
        <v>97</v>
      </c>
      <c r="B376" s="44" t="s">
        <v>267</v>
      </c>
      <c r="C376" s="7" t="s">
        <v>32</v>
      </c>
      <c r="D376" s="8">
        <v>20</v>
      </c>
      <c r="E376" s="8">
        <v>0</v>
      </c>
      <c r="F376" s="8">
        <v>0</v>
      </c>
    </row>
    <row r="377" spans="1:6" ht="32.25" customHeight="1">
      <c r="A377" s="4" t="s">
        <v>66</v>
      </c>
      <c r="B377" s="44" t="s">
        <v>267</v>
      </c>
      <c r="C377" s="7" t="s">
        <v>63</v>
      </c>
      <c r="D377" s="8">
        <v>20</v>
      </c>
      <c r="E377" s="8">
        <v>0</v>
      </c>
      <c r="F377" s="8">
        <v>0</v>
      </c>
    </row>
    <row r="378" spans="1:6" ht="32.25" customHeight="1">
      <c r="A378" s="26" t="s">
        <v>514</v>
      </c>
      <c r="B378" s="43" t="s">
        <v>513</v>
      </c>
      <c r="C378" s="7" t="s">
        <v>32</v>
      </c>
      <c r="D378" s="8">
        <f>D379</f>
        <v>580</v>
      </c>
      <c r="E378" s="8">
        <f t="shared" ref="E378:F378" si="148">E379</f>
        <v>506.2</v>
      </c>
      <c r="F378" s="8">
        <f t="shared" si="148"/>
        <v>303</v>
      </c>
    </row>
    <row r="379" spans="1:6" ht="32.25" customHeight="1">
      <c r="A379" s="4" t="s">
        <v>97</v>
      </c>
      <c r="B379" s="44" t="s">
        <v>515</v>
      </c>
      <c r="C379" s="7" t="s">
        <v>32</v>
      </c>
      <c r="D379" s="8">
        <f>D380+D381</f>
        <v>580</v>
      </c>
      <c r="E379" s="8">
        <f t="shared" ref="E379:F379" si="149">E380+E381</f>
        <v>506.2</v>
      </c>
      <c r="F379" s="8">
        <f t="shared" si="149"/>
        <v>303</v>
      </c>
    </row>
    <row r="380" spans="1:6" ht="32.25" customHeight="1">
      <c r="A380" s="4" t="s">
        <v>66</v>
      </c>
      <c r="B380" s="44" t="s">
        <v>515</v>
      </c>
      <c r="C380" s="7" t="s">
        <v>63</v>
      </c>
      <c r="D380" s="8">
        <v>95</v>
      </c>
      <c r="E380" s="8">
        <v>100</v>
      </c>
      <c r="F380" s="8">
        <v>100</v>
      </c>
    </row>
    <row r="381" spans="1:6" ht="32.25" customHeight="1">
      <c r="A381" s="4" t="s">
        <v>74</v>
      </c>
      <c r="B381" s="44" t="s">
        <v>515</v>
      </c>
      <c r="C381" s="7" t="s">
        <v>72</v>
      </c>
      <c r="D381" s="8">
        <v>485</v>
      </c>
      <c r="E381" s="8">
        <v>406.2</v>
      </c>
      <c r="F381" s="8">
        <v>203</v>
      </c>
    </row>
    <row r="382" spans="1:6" ht="52.5" customHeight="1">
      <c r="A382" s="3" t="s">
        <v>583</v>
      </c>
      <c r="B382" s="42" t="s">
        <v>268</v>
      </c>
      <c r="C382" s="7" t="s">
        <v>32</v>
      </c>
      <c r="D382" s="13">
        <f>D383</f>
        <v>102</v>
      </c>
      <c r="E382" s="13">
        <f t="shared" ref="E382:F382" si="150">E383</f>
        <v>86.1</v>
      </c>
      <c r="F382" s="13">
        <f t="shared" si="150"/>
        <v>51.5</v>
      </c>
    </row>
    <row r="383" spans="1:6" ht="51.75" customHeight="1">
      <c r="A383" s="3" t="s">
        <v>584</v>
      </c>
      <c r="B383" s="42" t="s">
        <v>269</v>
      </c>
      <c r="C383" s="7" t="s">
        <v>32</v>
      </c>
      <c r="D383" s="8">
        <f>D384</f>
        <v>102</v>
      </c>
      <c r="E383" s="8">
        <f t="shared" ref="E383:F383" si="151">E384</f>
        <v>86.1</v>
      </c>
      <c r="F383" s="8">
        <f t="shared" si="151"/>
        <v>51.5</v>
      </c>
    </row>
    <row r="384" spans="1:6" ht="32.25" customHeight="1">
      <c r="A384" s="41" t="s">
        <v>263</v>
      </c>
      <c r="B384" s="43" t="s">
        <v>270</v>
      </c>
      <c r="C384" s="7" t="s">
        <v>32</v>
      </c>
      <c r="D384" s="8">
        <f>D385</f>
        <v>102</v>
      </c>
      <c r="E384" s="8">
        <f t="shared" ref="E384:F384" si="152">E385</f>
        <v>86.1</v>
      </c>
      <c r="F384" s="8">
        <f t="shared" si="152"/>
        <v>51.5</v>
      </c>
    </row>
    <row r="385" spans="1:6" ht="25.5" customHeight="1">
      <c r="A385" s="4" t="s">
        <v>91</v>
      </c>
      <c r="B385" s="44" t="s">
        <v>271</v>
      </c>
      <c r="C385" s="7" t="s">
        <v>32</v>
      </c>
      <c r="D385" s="8">
        <f>D386</f>
        <v>102</v>
      </c>
      <c r="E385" s="8">
        <f t="shared" ref="E385:F385" si="153">E386</f>
        <v>86.1</v>
      </c>
      <c r="F385" s="8">
        <f t="shared" si="153"/>
        <v>51.5</v>
      </c>
    </row>
    <row r="386" spans="1:6" ht="25.5" customHeight="1">
      <c r="A386" s="4" t="s">
        <v>66</v>
      </c>
      <c r="B386" s="44" t="s">
        <v>271</v>
      </c>
      <c r="C386" s="7" t="s">
        <v>63</v>
      </c>
      <c r="D386" s="8">
        <v>102</v>
      </c>
      <c r="E386" s="8">
        <v>86.1</v>
      </c>
      <c r="F386" s="8">
        <v>51.5</v>
      </c>
    </row>
    <row r="387" spans="1:6" ht="67.5" customHeight="1">
      <c r="A387" s="3" t="s">
        <v>606</v>
      </c>
      <c r="B387" s="42" t="s">
        <v>272</v>
      </c>
      <c r="C387" s="7" t="s">
        <v>32</v>
      </c>
      <c r="D387" s="13">
        <f>D388+D397</f>
        <v>7000</v>
      </c>
      <c r="E387" s="13">
        <f>E388+E397</f>
        <v>5905.5999999999995</v>
      </c>
      <c r="F387" s="13">
        <f>F388+F397</f>
        <v>3536</v>
      </c>
    </row>
    <row r="388" spans="1:6" ht="37.5" customHeight="1">
      <c r="A388" s="3" t="s">
        <v>373</v>
      </c>
      <c r="B388" s="42" t="s">
        <v>273</v>
      </c>
      <c r="C388" s="7" t="s">
        <v>32</v>
      </c>
      <c r="D388" s="8">
        <f>D390+D392+D394</f>
        <v>4450</v>
      </c>
      <c r="E388" s="8">
        <f t="shared" ref="E388:F388" si="154">E390+E392+E394</f>
        <v>4305.3999999999996</v>
      </c>
      <c r="F388" s="8">
        <f t="shared" si="154"/>
        <v>3536</v>
      </c>
    </row>
    <row r="389" spans="1:6" ht="41.25" customHeight="1">
      <c r="A389" s="41" t="s">
        <v>607</v>
      </c>
      <c r="B389" s="43" t="s">
        <v>274</v>
      </c>
      <c r="C389" s="7" t="s">
        <v>32</v>
      </c>
      <c r="D389" s="8">
        <f>D390+D392+D394</f>
        <v>4450</v>
      </c>
      <c r="E389" s="8">
        <f t="shared" ref="E389:F389" si="155">E390+E392+E394</f>
        <v>4305.3999999999996</v>
      </c>
      <c r="F389" s="8">
        <f t="shared" si="155"/>
        <v>3536</v>
      </c>
    </row>
    <row r="390" spans="1:6" ht="21.75" customHeight="1">
      <c r="A390" s="4" t="s">
        <v>375</v>
      </c>
      <c r="B390" s="44" t="s">
        <v>374</v>
      </c>
      <c r="C390" s="7" t="s">
        <v>32</v>
      </c>
      <c r="D390" s="8">
        <f>D391</f>
        <v>44.6</v>
      </c>
      <c r="E390" s="8">
        <f t="shared" ref="E390:F390" si="156">E391</f>
        <v>0</v>
      </c>
      <c r="F390" s="8">
        <f t="shared" si="156"/>
        <v>0</v>
      </c>
    </row>
    <row r="391" spans="1:6" ht="21.75" customHeight="1">
      <c r="A391" s="4" t="s">
        <v>66</v>
      </c>
      <c r="B391" s="44" t="s">
        <v>374</v>
      </c>
      <c r="C391" s="7" t="s">
        <v>63</v>
      </c>
      <c r="D391" s="8">
        <v>44.6</v>
      </c>
      <c r="E391" s="8">
        <v>0</v>
      </c>
      <c r="F391" s="8">
        <v>0</v>
      </c>
    </row>
    <row r="392" spans="1:6" ht="21.75" customHeight="1">
      <c r="A392" s="4" t="s">
        <v>376</v>
      </c>
      <c r="B392" s="44" t="s">
        <v>275</v>
      </c>
      <c r="C392" s="7" t="s">
        <v>32</v>
      </c>
      <c r="D392" s="8">
        <f>D393</f>
        <v>100</v>
      </c>
      <c r="E392" s="8">
        <f t="shared" ref="E392:F392" si="157">E393</f>
        <v>0</v>
      </c>
      <c r="F392" s="8">
        <f t="shared" si="157"/>
        <v>0</v>
      </c>
    </row>
    <row r="393" spans="1:6" ht="21.75" customHeight="1">
      <c r="A393" s="4" t="s">
        <v>66</v>
      </c>
      <c r="B393" s="44" t="s">
        <v>275</v>
      </c>
      <c r="C393" s="7" t="s">
        <v>63</v>
      </c>
      <c r="D393" s="8">
        <v>100</v>
      </c>
      <c r="E393" s="8">
        <v>0</v>
      </c>
      <c r="F393" s="8">
        <v>0</v>
      </c>
    </row>
    <row r="394" spans="1:6" ht="44.25" customHeight="1">
      <c r="A394" s="4" t="s">
        <v>378</v>
      </c>
      <c r="B394" s="44" t="s">
        <v>377</v>
      </c>
      <c r="C394" s="7" t="s">
        <v>32</v>
      </c>
      <c r="D394" s="8">
        <f>D395+D396</f>
        <v>4305.3999999999996</v>
      </c>
      <c r="E394" s="8">
        <f t="shared" ref="E394:F394" si="158">E395+E396</f>
        <v>4305.3999999999996</v>
      </c>
      <c r="F394" s="8">
        <f t="shared" si="158"/>
        <v>3536</v>
      </c>
    </row>
    <row r="395" spans="1:6" ht="24.75" customHeight="1">
      <c r="A395" s="4" t="s">
        <v>66</v>
      </c>
      <c r="B395" s="44" t="s">
        <v>377</v>
      </c>
      <c r="C395" s="7" t="s">
        <v>63</v>
      </c>
      <c r="D395" s="8">
        <v>577.29999999999995</v>
      </c>
      <c r="E395" s="8">
        <v>577.29999999999995</v>
      </c>
      <c r="F395" s="8">
        <v>0</v>
      </c>
    </row>
    <row r="396" spans="1:6" ht="21.75" customHeight="1">
      <c r="A396" s="4" t="s">
        <v>65</v>
      </c>
      <c r="B396" s="44" t="s">
        <v>377</v>
      </c>
      <c r="C396" s="7" t="s">
        <v>64</v>
      </c>
      <c r="D396" s="8">
        <v>3728.1</v>
      </c>
      <c r="E396" s="8">
        <v>3728.1</v>
      </c>
      <c r="F396" s="8">
        <v>3536</v>
      </c>
    </row>
    <row r="397" spans="1:6" ht="40.5" customHeight="1">
      <c r="A397" s="3" t="s">
        <v>608</v>
      </c>
      <c r="B397" s="42" t="s">
        <v>276</v>
      </c>
      <c r="C397" s="7" t="s">
        <v>32</v>
      </c>
      <c r="D397" s="8">
        <f>D398+D405</f>
        <v>2550</v>
      </c>
      <c r="E397" s="8">
        <f t="shared" ref="E397:F397" si="159">E398+E405</f>
        <v>1600.2</v>
      </c>
      <c r="F397" s="8">
        <f t="shared" si="159"/>
        <v>0</v>
      </c>
    </row>
    <row r="398" spans="1:6" ht="45" customHeight="1">
      <c r="A398" s="39" t="s">
        <v>609</v>
      </c>
      <c r="B398" s="43" t="s">
        <v>277</v>
      </c>
      <c r="C398" s="7" t="s">
        <v>32</v>
      </c>
      <c r="D398" s="8">
        <f>D399+D401+D403</f>
        <v>950</v>
      </c>
      <c r="E398" s="8">
        <f t="shared" ref="E398:F398" si="160">E399+E401+E403</f>
        <v>0</v>
      </c>
      <c r="F398" s="8">
        <f t="shared" si="160"/>
        <v>0</v>
      </c>
    </row>
    <row r="399" spans="1:6" ht="24" customHeight="1">
      <c r="A399" s="4" t="s">
        <v>379</v>
      </c>
      <c r="B399" s="44" t="s">
        <v>610</v>
      </c>
      <c r="C399" s="7" t="s">
        <v>32</v>
      </c>
      <c r="D399" s="8">
        <f>D400</f>
        <v>10</v>
      </c>
      <c r="E399" s="8">
        <f t="shared" ref="E399:F399" si="161">E400</f>
        <v>0</v>
      </c>
      <c r="F399" s="8">
        <f t="shared" si="161"/>
        <v>0</v>
      </c>
    </row>
    <row r="400" spans="1:6" ht="23.25" customHeight="1">
      <c r="A400" s="4" t="s">
        <v>66</v>
      </c>
      <c r="B400" s="44" t="s">
        <v>610</v>
      </c>
      <c r="C400" s="7" t="s">
        <v>63</v>
      </c>
      <c r="D400" s="8">
        <v>10</v>
      </c>
      <c r="E400" s="8">
        <v>0</v>
      </c>
      <c r="F400" s="8">
        <v>0</v>
      </c>
    </row>
    <row r="401" spans="1:7" ht="23.25" customHeight="1">
      <c r="A401" s="31" t="s">
        <v>131</v>
      </c>
      <c r="B401" s="45" t="s">
        <v>611</v>
      </c>
      <c r="C401" s="7" t="s">
        <v>32</v>
      </c>
      <c r="D401" s="8">
        <f>D402</f>
        <v>40</v>
      </c>
      <c r="E401" s="8">
        <f t="shared" ref="E401:F401" si="162">E402</f>
        <v>0</v>
      </c>
      <c r="F401" s="8">
        <f t="shared" si="162"/>
        <v>0</v>
      </c>
    </row>
    <row r="402" spans="1:7" ht="25.5" customHeight="1">
      <c r="A402" s="4" t="s">
        <v>66</v>
      </c>
      <c r="B402" s="45" t="s">
        <v>611</v>
      </c>
      <c r="C402" s="7" t="s">
        <v>63</v>
      </c>
      <c r="D402" s="8">
        <v>40</v>
      </c>
      <c r="E402" s="8">
        <v>0</v>
      </c>
      <c r="F402" s="8">
        <v>0</v>
      </c>
    </row>
    <row r="403" spans="1:7" ht="25.5" customHeight="1">
      <c r="A403" s="31" t="s">
        <v>380</v>
      </c>
      <c r="B403" s="45" t="s">
        <v>614</v>
      </c>
      <c r="C403" s="7" t="s">
        <v>32</v>
      </c>
      <c r="D403" s="8">
        <f>D404</f>
        <v>900</v>
      </c>
      <c r="E403" s="8">
        <f t="shared" ref="E403:F403" si="163">E404</f>
        <v>0</v>
      </c>
      <c r="F403" s="8">
        <f t="shared" si="163"/>
        <v>0</v>
      </c>
    </row>
    <row r="404" spans="1:7" ht="25.5" customHeight="1">
      <c r="A404" s="18" t="s">
        <v>98</v>
      </c>
      <c r="B404" s="45" t="s">
        <v>614</v>
      </c>
      <c r="C404" s="7" t="s">
        <v>71</v>
      </c>
      <c r="D404" s="8">
        <v>900</v>
      </c>
      <c r="E404" s="8">
        <v>0</v>
      </c>
      <c r="F404" s="8">
        <v>0</v>
      </c>
    </row>
    <row r="405" spans="1:7" ht="37.5" customHeight="1">
      <c r="A405" s="39" t="s">
        <v>612</v>
      </c>
      <c r="B405" s="46" t="s">
        <v>278</v>
      </c>
      <c r="C405" s="7" t="s">
        <v>32</v>
      </c>
      <c r="D405" s="8">
        <f>D406+D408</f>
        <v>1600</v>
      </c>
      <c r="E405" s="8">
        <f t="shared" ref="E405:F405" si="164">E406+E408</f>
        <v>1600.2</v>
      </c>
      <c r="F405" s="8">
        <f t="shared" si="164"/>
        <v>0</v>
      </c>
    </row>
    <row r="406" spans="1:7" ht="42" customHeight="1">
      <c r="A406" s="4" t="s">
        <v>130</v>
      </c>
      <c r="B406" s="44" t="s">
        <v>613</v>
      </c>
      <c r="C406" s="7" t="s">
        <v>32</v>
      </c>
      <c r="D406" s="8">
        <f>D407</f>
        <v>600</v>
      </c>
      <c r="E406" s="8">
        <f t="shared" ref="E406:F406" si="165">E407</f>
        <v>600.20000000000005</v>
      </c>
      <c r="F406" s="8">
        <f t="shared" si="165"/>
        <v>0</v>
      </c>
    </row>
    <row r="407" spans="1:7" ht="42" customHeight="1">
      <c r="A407" s="4" t="s">
        <v>66</v>
      </c>
      <c r="B407" s="44" t="s">
        <v>613</v>
      </c>
      <c r="C407" s="7" t="s">
        <v>63</v>
      </c>
      <c r="D407" s="8">
        <v>600</v>
      </c>
      <c r="E407" s="8">
        <v>600.20000000000005</v>
      </c>
      <c r="F407" s="8">
        <v>0</v>
      </c>
    </row>
    <row r="408" spans="1:7" ht="18.75" customHeight="1">
      <c r="A408" s="31" t="s">
        <v>447</v>
      </c>
      <c r="B408" s="45" t="s">
        <v>446</v>
      </c>
      <c r="C408" s="7" t="s">
        <v>32</v>
      </c>
      <c r="D408" s="8">
        <f>D409</f>
        <v>1000</v>
      </c>
      <c r="E408" s="8">
        <f t="shared" ref="E408:F408" si="166">E409</f>
        <v>1000</v>
      </c>
      <c r="F408" s="8">
        <f t="shared" si="166"/>
        <v>0</v>
      </c>
    </row>
    <row r="409" spans="1:7" ht="36" customHeight="1">
      <c r="A409" s="6" t="s">
        <v>74</v>
      </c>
      <c r="B409" s="45" t="s">
        <v>446</v>
      </c>
      <c r="C409" s="7" t="s">
        <v>72</v>
      </c>
      <c r="D409" s="8">
        <v>1000</v>
      </c>
      <c r="E409" s="8">
        <v>1000</v>
      </c>
      <c r="F409" s="8">
        <v>0</v>
      </c>
    </row>
    <row r="410" spans="1:7" s="25" customFormat="1" ht="30.75" customHeight="1">
      <c r="A410" s="56" t="s">
        <v>382</v>
      </c>
      <c r="B410" s="57" t="s">
        <v>381</v>
      </c>
      <c r="C410" s="7" t="s">
        <v>32</v>
      </c>
      <c r="D410" s="13">
        <f>D411</f>
        <v>21681</v>
      </c>
      <c r="E410" s="13">
        <f t="shared" ref="E410:F410" si="167">E411</f>
        <v>22188.6</v>
      </c>
      <c r="F410" s="13">
        <f t="shared" si="167"/>
        <v>14746</v>
      </c>
      <c r="G410" s="33"/>
    </row>
    <row r="411" spans="1:7" s="25" customFormat="1" ht="32.25" customHeight="1">
      <c r="A411" s="3" t="s">
        <v>542</v>
      </c>
      <c r="B411" s="81" t="s">
        <v>383</v>
      </c>
      <c r="C411" s="7" t="s">
        <v>32</v>
      </c>
      <c r="D411" s="8">
        <f>D412+D417</f>
        <v>21681</v>
      </c>
      <c r="E411" s="8">
        <f t="shared" ref="E411:F411" si="168">E412+E417</f>
        <v>22188.6</v>
      </c>
      <c r="F411" s="8">
        <f t="shared" si="168"/>
        <v>14746</v>
      </c>
    </row>
    <row r="412" spans="1:7" s="25" customFormat="1" ht="30.75" customHeight="1">
      <c r="A412" s="52" t="s">
        <v>385</v>
      </c>
      <c r="B412" s="46" t="s">
        <v>384</v>
      </c>
      <c r="C412" s="7" t="s">
        <v>32</v>
      </c>
      <c r="D412" s="8">
        <f>D413+D415</f>
        <v>15784</v>
      </c>
      <c r="E412" s="8">
        <f t="shared" ref="E412:F412" si="169">E413+E415</f>
        <v>16311.6</v>
      </c>
      <c r="F412" s="8">
        <f t="shared" si="169"/>
        <v>14267</v>
      </c>
    </row>
    <row r="413" spans="1:7" s="25" customFormat="1" ht="30.75" customHeight="1">
      <c r="A413" s="31" t="s">
        <v>135</v>
      </c>
      <c r="B413" s="45" t="s">
        <v>386</v>
      </c>
      <c r="C413" s="7" t="s">
        <v>32</v>
      </c>
      <c r="D413" s="8">
        <v>15034</v>
      </c>
      <c r="E413" s="8">
        <v>15561.6</v>
      </c>
      <c r="F413" s="8">
        <v>14267</v>
      </c>
    </row>
    <row r="414" spans="1:7" s="25" customFormat="1" ht="30.75" customHeight="1">
      <c r="A414" s="4" t="s">
        <v>66</v>
      </c>
      <c r="B414" s="45" t="s">
        <v>386</v>
      </c>
      <c r="C414" s="7" t="s">
        <v>63</v>
      </c>
      <c r="D414" s="8">
        <v>15034</v>
      </c>
      <c r="E414" s="8">
        <v>15561.6</v>
      </c>
      <c r="F414" s="8">
        <v>14267</v>
      </c>
    </row>
    <row r="415" spans="1:7" s="25" customFormat="1" ht="30.75" customHeight="1">
      <c r="A415" s="31" t="s">
        <v>388</v>
      </c>
      <c r="B415" s="45" t="s">
        <v>387</v>
      </c>
      <c r="C415" s="7" t="s">
        <v>32</v>
      </c>
      <c r="D415" s="8">
        <v>750</v>
      </c>
      <c r="E415" s="8">
        <v>750</v>
      </c>
      <c r="F415" s="8">
        <v>0</v>
      </c>
    </row>
    <row r="416" spans="1:7" s="25" customFormat="1" ht="30.75" customHeight="1">
      <c r="A416" s="4" t="s">
        <v>66</v>
      </c>
      <c r="B416" s="45" t="s">
        <v>387</v>
      </c>
      <c r="C416" s="7" t="s">
        <v>63</v>
      </c>
      <c r="D416" s="8">
        <v>750</v>
      </c>
      <c r="E416" s="8">
        <v>750</v>
      </c>
      <c r="F416" s="8">
        <v>0</v>
      </c>
    </row>
    <row r="417" spans="1:6" s="25" customFormat="1" ht="30.75" customHeight="1">
      <c r="A417" s="39" t="s">
        <v>390</v>
      </c>
      <c r="B417" s="46" t="s">
        <v>389</v>
      </c>
      <c r="C417" s="7" t="s">
        <v>32</v>
      </c>
      <c r="D417" s="8">
        <f>D418+D420+D422+D424+D426</f>
        <v>5897</v>
      </c>
      <c r="E417" s="8">
        <f t="shared" ref="E417:F417" si="170">E418+E420+E422+E424+E426</f>
        <v>5877</v>
      </c>
      <c r="F417" s="8">
        <f t="shared" si="170"/>
        <v>479</v>
      </c>
    </row>
    <row r="418" spans="1:6" s="25" customFormat="1" ht="30.75" customHeight="1">
      <c r="A418" s="31" t="s">
        <v>392</v>
      </c>
      <c r="B418" s="45" t="s">
        <v>391</v>
      </c>
      <c r="C418" s="7" t="s">
        <v>32</v>
      </c>
      <c r="D418" s="8">
        <v>1100</v>
      </c>
      <c r="E418" s="8">
        <v>1100</v>
      </c>
      <c r="F418" s="8">
        <v>0</v>
      </c>
    </row>
    <row r="419" spans="1:6" s="25" customFormat="1" ht="30.75" customHeight="1">
      <c r="A419" s="4" t="s">
        <v>66</v>
      </c>
      <c r="B419" s="45" t="s">
        <v>391</v>
      </c>
      <c r="C419" s="7" t="s">
        <v>63</v>
      </c>
      <c r="D419" s="8">
        <v>1100</v>
      </c>
      <c r="E419" s="8">
        <v>1100</v>
      </c>
      <c r="F419" s="8">
        <v>0</v>
      </c>
    </row>
    <row r="420" spans="1:6" s="25" customFormat="1" ht="30.75" customHeight="1">
      <c r="A420" s="31" t="s">
        <v>302</v>
      </c>
      <c r="B420" s="45" t="s">
        <v>393</v>
      </c>
      <c r="C420" s="7" t="s">
        <v>32</v>
      </c>
      <c r="D420" s="8">
        <v>980</v>
      </c>
      <c r="E420" s="8">
        <v>980</v>
      </c>
      <c r="F420" s="8">
        <v>0</v>
      </c>
    </row>
    <row r="421" spans="1:6" s="25" customFormat="1" ht="30.75" customHeight="1">
      <c r="A421" s="4" t="s">
        <v>66</v>
      </c>
      <c r="B421" s="45" t="s">
        <v>393</v>
      </c>
      <c r="C421" s="7" t="s">
        <v>63</v>
      </c>
      <c r="D421" s="8">
        <v>980</v>
      </c>
      <c r="E421" s="8">
        <v>980</v>
      </c>
      <c r="F421" s="8">
        <v>0</v>
      </c>
    </row>
    <row r="422" spans="1:6" s="25" customFormat="1" ht="30.75" customHeight="1">
      <c r="A422" s="31" t="s">
        <v>134</v>
      </c>
      <c r="B422" s="45" t="s">
        <v>394</v>
      </c>
      <c r="C422" s="7" t="s">
        <v>32</v>
      </c>
      <c r="D422" s="8">
        <f>D423</f>
        <v>2917</v>
      </c>
      <c r="E422" s="8">
        <f t="shared" ref="E422:F422" si="171">E423</f>
        <v>2897</v>
      </c>
      <c r="F422" s="8">
        <f t="shared" si="171"/>
        <v>479</v>
      </c>
    </row>
    <row r="423" spans="1:6" s="25" customFormat="1" ht="30.75" customHeight="1">
      <c r="A423" s="4" t="s">
        <v>66</v>
      </c>
      <c r="B423" s="45" t="s">
        <v>394</v>
      </c>
      <c r="C423" s="7" t="s">
        <v>63</v>
      </c>
      <c r="D423" s="8">
        <v>2917</v>
      </c>
      <c r="E423" s="8">
        <v>2897</v>
      </c>
      <c r="F423" s="8">
        <v>479</v>
      </c>
    </row>
    <row r="424" spans="1:6" s="25" customFormat="1" ht="30.75" customHeight="1">
      <c r="A424" s="31" t="s">
        <v>546</v>
      </c>
      <c r="B424" s="45" t="s">
        <v>545</v>
      </c>
      <c r="C424" s="7" t="s">
        <v>32</v>
      </c>
      <c r="D424" s="8">
        <f>D425</f>
        <v>500</v>
      </c>
      <c r="E424" s="8">
        <f>E425</f>
        <v>500</v>
      </c>
      <c r="F424" s="8">
        <f t="shared" ref="F424" si="172">F425</f>
        <v>0</v>
      </c>
    </row>
    <row r="425" spans="1:6" s="25" customFormat="1" ht="30.75" customHeight="1">
      <c r="A425" s="4" t="s">
        <v>66</v>
      </c>
      <c r="B425" s="45" t="s">
        <v>545</v>
      </c>
      <c r="C425" s="7" t="s">
        <v>63</v>
      </c>
      <c r="D425" s="8">
        <v>500</v>
      </c>
      <c r="E425" s="8">
        <v>500</v>
      </c>
      <c r="F425" s="8">
        <v>0</v>
      </c>
    </row>
    <row r="426" spans="1:6" s="25" customFormat="1" ht="30.75" customHeight="1">
      <c r="A426" s="6" t="s">
        <v>544</v>
      </c>
      <c r="B426" s="45" t="s">
        <v>543</v>
      </c>
      <c r="C426" s="7" t="s">
        <v>32</v>
      </c>
      <c r="D426" s="8">
        <f>D427</f>
        <v>400</v>
      </c>
      <c r="E426" s="8">
        <f t="shared" ref="E426:F426" si="173">E427</f>
        <v>400</v>
      </c>
      <c r="F426" s="8">
        <f t="shared" si="173"/>
        <v>0</v>
      </c>
    </row>
    <row r="427" spans="1:6" s="25" customFormat="1" ht="30.75" customHeight="1">
      <c r="A427" s="4" t="s">
        <v>66</v>
      </c>
      <c r="B427" s="45" t="s">
        <v>543</v>
      </c>
      <c r="C427" s="7" t="s">
        <v>63</v>
      </c>
      <c r="D427" s="8">
        <v>400</v>
      </c>
      <c r="E427" s="8">
        <v>400</v>
      </c>
      <c r="F427" s="8">
        <v>0</v>
      </c>
    </row>
    <row r="428" spans="1:6" s="25" customFormat="1" ht="45" customHeight="1">
      <c r="A428" s="56" t="s">
        <v>563</v>
      </c>
      <c r="B428" s="57" t="s">
        <v>562</v>
      </c>
      <c r="C428" s="7" t="s">
        <v>32</v>
      </c>
      <c r="D428" s="8">
        <f>D429</f>
        <v>1195.3</v>
      </c>
      <c r="E428" s="8">
        <f t="shared" ref="E428:F428" si="174">E429</f>
        <v>1008.4</v>
      </c>
      <c r="F428" s="8">
        <f t="shared" si="174"/>
        <v>603.9</v>
      </c>
    </row>
    <row r="429" spans="1:6" s="25" customFormat="1" ht="55.5" customHeight="1">
      <c r="A429" s="11" t="s">
        <v>565</v>
      </c>
      <c r="B429" s="57" t="s">
        <v>564</v>
      </c>
      <c r="C429" s="7" t="s">
        <v>32</v>
      </c>
      <c r="D429" s="8">
        <f>D430+D434</f>
        <v>1195.3</v>
      </c>
      <c r="E429" s="8">
        <f t="shared" ref="E429:F429" si="175">E430+E434</f>
        <v>1008.4</v>
      </c>
      <c r="F429" s="8">
        <f t="shared" si="175"/>
        <v>603.9</v>
      </c>
    </row>
    <row r="430" spans="1:6" s="25" customFormat="1" ht="30.75" customHeight="1">
      <c r="A430" s="39" t="s">
        <v>567</v>
      </c>
      <c r="B430" s="46" t="s">
        <v>566</v>
      </c>
      <c r="C430" s="7" t="s">
        <v>32</v>
      </c>
      <c r="D430" s="8">
        <f>D431</f>
        <v>1045.3</v>
      </c>
      <c r="E430" s="8">
        <f t="shared" ref="E430:F430" si="176">E431</f>
        <v>758.4</v>
      </c>
      <c r="F430" s="8">
        <f t="shared" si="176"/>
        <v>603.9</v>
      </c>
    </row>
    <row r="431" spans="1:6" s="25" customFormat="1" ht="30.75" customHeight="1">
      <c r="A431" s="4" t="s">
        <v>569</v>
      </c>
      <c r="B431" s="44" t="s">
        <v>568</v>
      </c>
      <c r="C431" s="7" t="s">
        <v>32</v>
      </c>
      <c r="D431" s="8">
        <f>D432+D433</f>
        <v>1045.3</v>
      </c>
      <c r="E431" s="8">
        <f t="shared" ref="E431:F431" si="177">E432+E433</f>
        <v>758.4</v>
      </c>
      <c r="F431" s="8">
        <f t="shared" si="177"/>
        <v>603.9</v>
      </c>
    </row>
    <row r="432" spans="1:6" s="25" customFormat="1" ht="30.75" customHeight="1">
      <c r="A432" s="4" t="s">
        <v>66</v>
      </c>
      <c r="B432" s="44" t="s">
        <v>568</v>
      </c>
      <c r="C432" s="7" t="s">
        <v>63</v>
      </c>
      <c r="D432" s="8">
        <v>950.7</v>
      </c>
      <c r="E432" s="8">
        <v>758.4</v>
      </c>
      <c r="F432" s="8">
        <v>603.9</v>
      </c>
    </row>
    <row r="433" spans="1:7" s="25" customFormat="1" ht="30.75" customHeight="1">
      <c r="A433" s="4" t="s">
        <v>74</v>
      </c>
      <c r="B433" s="44" t="s">
        <v>568</v>
      </c>
      <c r="C433" s="7" t="s">
        <v>72</v>
      </c>
      <c r="D433" s="8">
        <v>94.6</v>
      </c>
      <c r="E433" s="8">
        <v>0</v>
      </c>
      <c r="F433" s="8">
        <v>0</v>
      </c>
    </row>
    <row r="434" spans="1:7" s="25" customFormat="1" ht="30.75" customHeight="1">
      <c r="A434" s="79" t="s">
        <v>571</v>
      </c>
      <c r="B434" s="46" t="s">
        <v>570</v>
      </c>
      <c r="C434" s="7" t="s">
        <v>32</v>
      </c>
      <c r="D434" s="8">
        <f>D435</f>
        <v>150</v>
      </c>
      <c r="E434" s="8">
        <f t="shared" ref="E434:F434" si="178">E435</f>
        <v>250</v>
      </c>
      <c r="F434" s="8">
        <f t="shared" si="178"/>
        <v>0</v>
      </c>
    </row>
    <row r="435" spans="1:7" s="25" customFormat="1" ht="30.75" customHeight="1">
      <c r="A435" s="6" t="s">
        <v>573</v>
      </c>
      <c r="B435" s="45" t="s">
        <v>572</v>
      </c>
      <c r="C435" s="7" t="s">
        <v>32</v>
      </c>
      <c r="D435" s="8">
        <f>D436</f>
        <v>150</v>
      </c>
      <c r="E435" s="8">
        <f t="shared" ref="E435:F435" si="179">E436</f>
        <v>250</v>
      </c>
      <c r="F435" s="8">
        <f t="shared" si="179"/>
        <v>0</v>
      </c>
    </row>
    <row r="436" spans="1:7" s="25" customFormat="1" ht="30.75" customHeight="1">
      <c r="A436" s="18" t="s">
        <v>98</v>
      </c>
      <c r="B436" s="45" t="s">
        <v>572</v>
      </c>
      <c r="C436" s="7" t="s">
        <v>71</v>
      </c>
      <c r="D436" s="8">
        <v>150</v>
      </c>
      <c r="E436" s="8">
        <v>250</v>
      </c>
      <c r="F436" s="8">
        <v>0</v>
      </c>
    </row>
    <row r="437" spans="1:7" s="25" customFormat="1" ht="30.75" customHeight="1">
      <c r="A437" s="11" t="s">
        <v>548</v>
      </c>
      <c r="B437" s="81" t="s">
        <v>547</v>
      </c>
      <c r="C437" s="7" t="s">
        <v>32</v>
      </c>
      <c r="D437" s="8">
        <f>D438</f>
        <v>19686.2</v>
      </c>
      <c r="E437" s="8">
        <f t="shared" ref="E437:F437" si="180">E438</f>
        <v>5603.4</v>
      </c>
      <c r="F437" s="8">
        <f t="shared" si="180"/>
        <v>3166.2999999999997</v>
      </c>
    </row>
    <row r="438" spans="1:7" s="25" customFormat="1" ht="51.75" customHeight="1">
      <c r="A438" s="11" t="s">
        <v>550</v>
      </c>
      <c r="B438" s="81" t="s">
        <v>549</v>
      </c>
      <c r="C438" s="7" t="s">
        <v>32</v>
      </c>
      <c r="D438" s="8">
        <f>D439+D446</f>
        <v>19686.2</v>
      </c>
      <c r="E438" s="8">
        <f t="shared" ref="E438:F438" si="181">E439+E446</f>
        <v>5603.4</v>
      </c>
      <c r="F438" s="8">
        <f t="shared" si="181"/>
        <v>3166.2999999999997</v>
      </c>
    </row>
    <row r="439" spans="1:7" s="25" customFormat="1" ht="30.75" customHeight="1">
      <c r="A439" s="79" t="s">
        <v>552</v>
      </c>
      <c r="B439" s="46" t="s">
        <v>551</v>
      </c>
      <c r="C439" s="7" t="s">
        <v>32</v>
      </c>
      <c r="D439" s="8">
        <f>D440+D442+D444</f>
        <v>12000</v>
      </c>
      <c r="E439" s="8">
        <f t="shared" ref="E439:F439" si="182">E440+E442+E444</f>
        <v>3389.6</v>
      </c>
      <c r="F439" s="8">
        <f t="shared" si="182"/>
        <v>2374.6999999999998</v>
      </c>
    </row>
    <row r="440" spans="1:7" s="25" customFormat="1" ht="30.75" customHeight="1">
      <c r="A440" s="31" t="s">
        <v>554</v>
      </c>
      <c r="B440" s="45" t="s">
        <v>553</v>
      </c>
      <c r="C440" s="7" t="s">
        <v>32</v>
      </c>
      <c r="D440" s="8">
        <f>D441</f>
        <v>1014.9</v>
      </c>
      <c r="E440" s="8">
        <f t="shared" ref="E440:F440" si="183">E441</f>
        <v>1014.9</v>
      </c>
      <c r="F440" s="8">
        <f t="shared" si="183"/>
        <v>0</v>
      </c>
    </row>
    <row r="441" spans="1:7" s="25" customFormat="1" ht="30.75" customHeight="1">
      <c r="A441" s="6" t="s">
        <v>66</v>
      </c>
      <c r="B441" s="45" t="s">
        <v>553</v>
      </c>
      <c r="C441" s="7" t="s">
        <v>63</v>
      </c>
      <c r="D441" s="8">
        <v>1014.9</v>
      </c>
      <c r="E441" s="8">
        <v>1014.9</v>
      </c>
      <c r="F441" s="8">
        <v>0</v>
      </c>
    </row>
    <row r="442" spans="1:7" s="25" customFormat="1" ht="30.75" customHeight="1">
      <c r="A442" s="6" t="s">
        <v>561</v>
      </c>
      <c r="B442" s="45" t="s">
        <v>646</v>
      </c>
      <c r="C442" s="7" t="s">
        <v>32</v>
      </c>
      <c r="D442" s="8">
        <f>D443</f>
        <v>9133.6</v>
      </c>
      <c r="E442" s="8">
        <f t="shared" ref="E442:F442" si="184">E443</f>
        <v>2374.6999999999998</v>
      </c>
      <c r="F442" s="8">
        <f t="shared" si="184"/>
        <v>2374.6999999999998</v>
      </c>
      <c r="G442" s="82"/>
    </row>
    <row r="443" spans="1:7" s="25" customFormat="1" ht="30.75" customHeight="1">
      <c r="A443" s="6" t="s">
        <v>66</v>
      </c>
      <c r="B443" s="45" t="s">
        <v>646</v>
      </c>
      <c r="C443" s="7" t="s">
        <v>63</v>
      </c>
      <c r="D443" s="8">
        <v>9133.6</v>
      </c>
      <c r="E443" s="8">
        <v>2374.6999999999998</v>
      </c>
      <c r="F443" s="8">
        <v>2374.6999999999998</v>
      </c>
    </row>
    <row r="444" spans="1:7" s="25" customFormat="1" ht="30.75" customHeight="1">
      <c r="A444" s="31" t="s">
        <v>556</v>
      </c>
      <c r="B444" s="45" t="s">
        <v>555</v>
      </c>
      <c r="C444" s="7" t="s">
        <v>32</v>
      </c>
      <c r="D444" s="8">
        <f>D445</f>
        <v>1851.5</v>
      </c>
      <c r="E444" s="8">
        <f t="shared" ref="E444:F444" si="185">E445</f>
        <v>0</v>
      </c>
      <c r="F444" s="8">
        <f t="shared" si="185"/>
        <v>0</v>
      </c>
    </row>
    <row r="445" spans="1:7" s="25" customFormat="1" ht="30.75" customHeight="1">
      <c r="A445" s="6" t="s">
        <v>66</v>
      </c>
      <c r="B445" s="45" t="s">
        <v>555</v>
      </c>
      <c r="C445" s="7" t="s">
        <v>63</v>
      </c>
      <c r="D445" s="8">
        <v>1851.5</v>
      </c>
      <c r="E445" s="8">
        <v>0</v>
      </c>
      <c r="F445" s="8">
        <v>0</v>
      </c>
    </row>
    <row r="446" spans="1:7" s="25" customFormat="1" ht="30.75" customHeight="1">
      <c r="A446" s="79" t="s">
        <v>558</v>
      </c>
      <c r="B446" s="46" t="s">
        <v>557</v>
      </c>
      <c r="C446" s="7" t="s">
        <v>32</v>
      </c>
      <c r="D446" s="8">
        <f>D447+D449</f>
        <v>7686.2000000000007</v>
      </c>
      <c r="E446" s="8">
        <f t="shared" ref="E446:F446" si="186">E447+E449</f>
        <v>2213.8000000000002</v>
      </c>
      <c r="F446" s="8">
        <f t="shared" si="186"/>
        <v>791.6</v>
      </c>
    </row>
    <row r="447" spans="1:7" s="25" customFormat="1" ht="30.75" customHeight="1">
      <c r="A447" s="31" t="s">
        <v>560</v>
      </c>
      <c r="B447" s="45" t="s">
        <v>559</v>
      </c>
      <c r="C447" s="7" t="s">
        <v>32</v>
      </c>
      <c r="D447" s="8">
        <f>D448</f>
        <v>4641.6000000000004</v>
      </c>
      <c r="E447" s="8">
        <f t="shared" ref="E447:F447" si="187">E448</f>
        <v>1422.2</v>
      </c>
      <c r="F447" s="8">
        <f t="shared" si="187"/>
        <v>0</v>
      </c>
    </row>
    <row r="448" spans="1:7" s="25" customFormat="1" ht="30.75" customHeight="1">
      <c r="A448" s="6" t="s">
        <v>66</v>
      </c>
      <c r="B448" s="45" t="s">
        <v>559</v>
      </c>
      <c r="C448" s="7" t="s">
        <v>63</v>
      </c>
      <c r="D448" s="8">
        <v>4641.6000000000004</v>
      </c>
      <c r="E448" s="8">
        <v>1422.2</v>
      </c>
      <c r="F448" s="8">
        <v>0</v>
      </c>
    </row>
    <row r="449" spans="1:11" s="25" customFormat="1" ht="30.75" customHeight="1">
      <c r="A449" s="6" t="s">
        <v>561</v>
      </c>
      <c r="B449" s="45" t="s">
        <v>645</v>
      </c>
      <c r="C449" s="7" t="s">
        <v>32</v>
      </c>
      <c r="D449" s="8">
        <f>D450</f>
        <v>3044.6</v>
      </c>
      <c r="E449" s="8">
        <f t="shared" ref="E449:F449" si="188">E450</f>
        <v>791.6</v>
      </c>
      <c r="F449" s="8">
        <f t="shared" si="188"/>
        <v>791.6</v>
      </c>
    </row>
    <row r="450" spans="1:11" s="25" customFormat="1" ht="30.75" customHeight="1">
      <c r="A450" s="6" t="s">
        <v>66</v>
      </c>
      <c r="B450" s="45" t="s">
        <v>645</v>
      </c>
      <c r="C450" s="7" t="s">
        <v>63</v>
      </c>
      <c r="D450" s="8">
        <v>3044.6</v>
      </c>
      <c r="E450" s="8">
        <v>791.6</v>
      </c>
      <c r="F450" s="8">
        <v>791.6</v>
      </c>
    </row>
    <row r="451" spans="1:11" ht="28.5" customHeight="1">
      <c r="A451" s="3" t="s">
        <v>83</v>
      </c>
      <c r="B451" s="42" t="s">
        <v>287</v>
      </c>
      <c r="C451" s="7" t="s">
        <v>32</v>
      </c>
      <c r="D451" s="13">
        <f>D452</f>
        <v>101775.7</v>
      </c>
      <c r="E451" s="13">
        <f>E452</f>
        <v>105242.3</v>
      </c>
      <c r="F451" s="13">
        <f>F452</f>
        <v>108430.40000000001</v>
      </c>
    </row>
    <row r="452" spans="1:11" ht="27.75" customHeight="1">
      <c r="A452" s="3" t="s">
        <v>84</v>
      </c>
      <c r="B452" s="42" t="s">
        <v>288</v>
      </c>
      <c r="C452" s="7" t="s">
        <v>32</v>
      </c>
      <c r="D452" s="8">
        <f>D453+D466+D479+D495</f>
        <v>101775.7</v>
      </c>
      <c r="E452" s="8">
        <f t="shared" ref="E452:F452" si="189">E453+E466+E479+E495</f>
        <v>105242.3</v>
      </c>
      <c r="F452" s="8">
        <f t="shared" si="189"/>
        <v>108430.40000000001</v>
      </c>
    </row>
    <row r="453" spans="1:11" ht="27.75" customHeight="1">
      <c r="A453" s="41" t="s">
        <v>285</v>
      </c>
      <c r="B453" s="43" t="s">
        <v>289</v>
      </c>
      <c r="C453" s="7" t="s">
        <v>32</v>
      </c>
      <c r="D453" s="8">
        <f>D454+D458+D460+D462+D464</f>
        <v>67314.8</v>
      </c>
      <c r="E453" s="8">
        <f>E454+E458+E460+E462+E464</f>
        <v>69996.400000000009</v>
      </c>
      <c r="F453" s="8">
        <f>F454+F458+F460+F462+F464</f>
        <v>72796.800000000003</v>
      </c>
      <c r="J453" s="9"/>
      <c r="K453" s="9"/>
    </row>
    <row r="454" spans="1:11" ht="27.75" customHeight="1">
      <c r="A454" s="4" t="s">
        <v>85</v>
      </c>
      <c r="B454" s="44" t="s">
        <v>290</v>
      </c>
      <c r="C454" s="7" t="s">
        <v>32</v>
      </c>
      <c r="D454" s="8">
        <f>D455+D456+D457</f>
        <v>61983.7</v>
      </c>
      <c r="E454" s="8">
        <f>E455+E456+E457</f>
        <v>64452.1</v>
      </c>
      <c r="F454" s="8">
        <f>F455+F456+F457</f>
        <v>67030.8</v>
      </c>
      <c r="J454" s="9"/>
      <c r="K454" s="9"/>
    </row>
    <row r="455" spans="1:11" ht="38.25" customHeight="1">
      <c r="A455" s="6" t="s">
        <v>67</v>
      </c>
      <c r="B455" s="44" t="s">
        <v>290</v>
      </c>
      <c r="C455" s="7" t="s">
        <v>62</v>
      </c>
      <c r="D455" s="8">
        <v>51350.6</v>
      </c>
      <c r="E455" s="8">
        <v>53393.2</v>
      </c>
      <c r="F455" s="8">
        <v>55528.7</v>
      </c>
      <c r="J455" s="9"/>
      <c r="K455" s="9"/>
    </row>
    <row r="456" spans="1:11" ht="27.75" customHeight="1">
      <c r="A456" s="6" t="s">
        <v>66</v>
      </c>
      <c r="B456" s="44" t="s">
        <v>290</v>
      </c>
      <c r="C456" s="7" t="s">
        <v>63</v>
      </c>
      <c r="D456" s="8">
        <v>10439.1</v>
      </c>
      <c r="E456" s="8">
        <v>10853.4</v>
      </c>
      <c r="F456" s="8">
        <v>11284.8</v>
      </c>
      <c r="J456" s="9"/>
      <c r="K456" s="9"/>
    </row>
    <row r="457" spans="1:11" ht="27.75" customHeight="1">
      <c r="A457" s="4" t="s">
        <v>65</v>
      </c>
      <c r="B457" s="44" t="s">
        <v>290</v>
      </c>
      <c r="C457" s="7" t="s">
        <v>64</v>
      </c>
      <c r="D457" s="8">
        <v>194</v>
      </c>
      <c r="E457" s="8">
        <v>205.5</v>
      </c>
      <c r="F457" s="8">
        <v>217.3</v>
      </c>
      <c r="J457" s="9"/>
      <c r="K457" s="9"/>
    </row>
    <row r="458" spans="1:11" ht="15.75">
      <c r="A458" s="4" t="s">
        <v>87</v>
      </c>
      <c r="B458" s="44" t="s">
        <v>291</v>
      </c>
      <c r="C458" s="7" t="s">
        <v>32</v>
      </c>
      <c r="D458" s="8">
        <f>D459</f>
        <v>1710.8</v>
      </c>
      <c r="E458" s="8">
        <f t="shared" ref="E458:F458" si="190">E459</f>
        <v>1779.2</v>
      </c>
      <c r="F458" s="8">
        <f t="shared" si="190"/>
        <v>1850.4</v>
      </c>
    </row>
    <row r="459" spans="1:11" ht="31.5">
      <c r="A459" s="6" t="s">
        <v>67</v>
      </c>
      <c r="B459" s="44" t="s">
        <v>291</v>
      </c>
      <c r="C459" s="7" t="s">
        <v>62</v>
      </c>
      <c r="D459" s="8">
        <v>1710.8</v>
      </c>
      <c r="E459" s="8">
        <v>1779.2</v>
      </c>
      <c r="F459" s="8">
        <v>1850.4</v>
      </c>
    </row>
    <row r="460" spans="1:11" ht="15.75">
      <c r="A460" s="4" t="s">
        <v>294</v>
      </c>
      <c r="B460" s="44" t="s">
        <v>292</v>
      </c>
      <c r="C460" s="7" t="s">
        <v>32</v>
      </c>
      <c r="D460" s="8">
        <f>D461</f>
        <v>1732.9</v>
      </c>
      <c r="E460" s="8">
        <f>E461</f>
        <v>1802.2</v>
      </c>
      <c r="F460" s="8">
        <f>F461</f>
        <v>1874.3</v>
      </c>
    </row>
    <row r="461" spans="1:11" ht="31.5">
      <c r="A461" s="6" t="s">
        <v>67</v>
      </c>
      <c r="B461" s="44" t="s">
        <v>292</v>
      </c>
      <c r="C461" s="7" t="s">
        <v>62</v>
      </c>
      <c r="D461" s="8">
        <v>1732.9</v>
      </c>
      <c r="E461" s="8">
        <v>1802.2</v>
      </c>
      <c r="F461" s="8">
        <v>1874.3</v>
      </c>
    </row>
    <row r="462" spans="1:11" s="25" customFormat="1" ht="24.75" customHeight="1">
      <c r="A462" s="4" t="s">
        <v>90</v>
      </c>
      <c r="B462" s="44" t="s">
        <v>293</v>
      </c>
      <c r="C462" s="7" t="s">
        <v>32</v>
      </c>
      <c r="D462" s="8">
        <f>D463</f>
        <v>997.4</v>
      </c>
      <c r="E462" s="8">
        <f t="shared" ref="E462:F462" si="191">E463</f>
        <v>1037.3</v>
      </c>
      <c r="F462" s="8">
        <f t="shared" si="191"/>
        <v>1078.7</v>
      </c>
      <c r="G462" s="24"/>
      <c r="H462" s="24"/>
      <c r="I462" s="24"/>
    </row>
    <row r="463" spans="1:11" s="25" customFormat="1" ht="33" customHeight="1">
      <c r="A463" s="6" t="s">
        <v>67</v>
      </c>
      <c r="B463" s="44" t="s">
        <v>293</v>
      </c>
      <c r="C463" s="7" t="s">
        <v>62</v>
      </c>
      <c r="D463" s="8">
        <v>997.4</v>
      </c>
      <c r="E463" s="8">
        <v>1037.3</v>
      </c>
      <c r="F463" s="8">
        <v>1078.7</v>
      </c>
      <c r="G463" s="24"/>
      <c r="H463" s="24"/>
      <c r="I463" s="24"/>
    </row>
    <row r="464" spans="1:11" s="25" customFormat="1" ht="33" customHeight="1">
      <c r="A464" s="4" t="s">
        <v>399</v>
      </c>
      <c r="B464" s="44" t="s">
        <v>398</v>
      </c>
      <c r="C464" s="7" t="s">
        <v>32</v>
      </c>
      <c r="D464" s="8">
        <f>D465</f>
        <v>890</v>
      </c>
      <c r="E464" s="8">
        <f t="shared" ref="E464:F464" si="192">E465</f>
        <v>925.6</v>
      </c>
      <c r="F464" s="8">
        <f t="shared" si="192"/>
        <v>962.6</v>
      </c>
      <c r="G464" s="24"/>
      <c r="H464" s="24"/>
      <c r="I464" s="24"/>
    </row>
    <row r="465" spans="1:9" s="25" customFormat="1" ht="33" customHeight="1">
      <c r="A465" s="6" t="s">
        <v>67</v>
      </c>
      <c r="B465" s="44" t="s">
        <v>398</v>
      </c>
      <c r="C465" s="7" t="s">
        <v>62</v>
      </c>
      <c r="D465" s="8">
        <v>890</v>
      </c>
      <c r="E465" s="8">
        <v>925.6</v>
      </c>
      <c r="F465" s="8">
        <v>962.6</v>
      </c>
      <c r="G465" s="24"/>
      <c r="H465" s="24"/>
      <c r="I465" s="24"/>
    </row>
    <row r="466" spans="1:9" ht="38.25" customHeight="1">
      <c r="A466" s="41" t="s">
        <v>296</v>
      </c>
      <c r="B466" s="47" t="s">
        <v>295</v>
      </c>
      <c r="C466" s="7" t="s">
        <v>32</v>
      </c>
      <c r="D466" s="8">
        <f>D467+D471+D474+D476</f>
        <v>18215.099999999999</v>
      </c>
      <c r="E466" s="8">
        <f>E467+E471+E474+E476</f>
        <v>19082.599999999999</v>
      </c>
      <c r="F466" s="8">
        <f>F467+F471+F474+F476</f>
        <v>19845.8</v>
      </c>
    </row>
    <row r="467" spans="1:9" ht="31.5" customHeight="1">
      <c r="A467" s="4" t="s">
        <v>308</v>
      </c>
      <c r="B467" s="44" t="s">
        <v>309</v>
      </c>
      <c r="C467" s="7" t="s">
        <v>32</v>
      </c>
      <c r="D467" s="8">
        <f>D468+D469+D470</f>
        <v>6356.2000000000007</v>
      </c>
      <c r="E467" s="8">
        <f>E468+E469+E470</f>
        <v>6727.5</v>
      </c>
      <c r="F467" s="8">
        <f>F468+F469+F470</f>
        <v>6996.4</v>
      </c>
    </row>
    <row r="468" spans="1:9" ht="31.5" customHeight="1">
      <c r="A468" s="6" t="s">
        <v>67</v>
      </c>
      <c r="B468" s="44" t="s">
        <v>309</v>
      </c>
      <c r="C468" s="7" t="s">
        <v>62</v>
      </c>
      <c r="D468" s="8">
        <v>5919.6</v>
      </c>
      <c r="E468" s="8">
        <v>6273.4</v>
      </c>
      <c r="F468" s="8">
        <v>6524.3</v>
      </c>
    </row>
    <row r="469" spans="1:9" ht="31.5" customHeight="1">
      <c r="A469" s="6" t="s">
        <v>66</v>
      </c>
      <c r="B469" s="44" t="s">
        <v>309</v>
      </c>
      <c r="C469" s="7" t="s">
        <v>63</v>
      </c>
      <c r="D469" s="8">
        <v>397.6</v>
      </c>
      <c r="E469" s="8">
        <v>413.5</v>
      </c>
      <c r="F469" s="8">
        <v>429.9</v>
      </c>
    </row>
    <row r="470" spans="1:9" ht="31.5" customHeight="1">
      <c r="A470" s="4" t="s">
        <v>65</v>
      </c>
      <c r="B470" s="44" t="s">
        <v>309</v>
      </c>
      <c r="C470" s="7" t="s">
        <v>64</v>
      </c>
      <c r="D470" s="8">
        <v>39</v>
      </c>
      <c r="E470" s="8">
        <v>40.6</v>
      </c>
      <c r="F470" s="8">
        <v>42.2</v>
      </c>
    </row>
    <row r="471" spans="1:9" ht="31.5">
      <c r="A471" s="4" t="s">
        <v>310</v>
      </c>
      <c r="B471" s="44" t="s">
        <v>311</v>
      </c>
      <c r="C471" s="7" t="s">
        <v>32</v>
      </c>
      <c r="D471" s="8">
        <f>D472+D473</f>
        <v>3529.9</v>
      </c>
      <c r="E471" s="8">
        <f>E472+E473</f>
        <v>3671.1</v>
      </c>
      <c r="F471" s="8">
        <f>F472+F473</f>
        <v>3817.8999999999996</v>
      </c>
    </row>
    <row r="472" spans="1:9" ht="31.5">
      <c r="A472" s="6" t="s">
        <v>67</v>
      </c>
      <c r="B472" s="44" t="s">
        <v>311</v>
      </c>
      <c r="C472" s="7" t="s">
        <v>62</v>
      </c>
      <c r="D472" s="8">
        <v>3006</v>
      </c>
      <c r="E472" s="8">
        <v>3126.2</v>
      </c>
      <c r="F472" s="8">
        <v>3251.2</v>
      </c>
    </row>
    <row r="473" spans="1:9" ht="21.75" customHeight="1">
      <c r="A473" s="4" t="s">
        <v>66</v>
      </c>
      <c r="B473" s="44" t="s">
        <v>311</v>
      </c>
      <c r="C473" s="7" t="s">
        <v>63</v>
      </c>
      <c r="D473" s="8">
        <v>523.9</v>
      </c>
      <c r="E473" s="8">
        <v>544.9</v>
      </c>
      <c r="F473" s="8">
        <v>566.70000000000005</v>
      </c>
    </row>
    <row r="474" spans="1:9" s="9" customFormat="1" ht="30" customHeight="1">
      <c r="A474" s="4" t="s">
        <v>312</v>
      </c>
      <c r="B474" s="44" t="s">
        <v>313</v>
      </c>
      <c r="C474" s="7" t="s">
        <v>32</v>
      </c>
      <c r="D474" s="8">
        <f>D475</f>
        <v>562.20000000000005</v>
      </c>
      <c r="E474" s="8">
        <f>E475</f>
        <v>606.6</v>
      </c>
      <c r="F474" s="8">
        <f>F475</f>
        <v>630.9</v>
      </c>
    </row>
    <row r="475" spans="1:9" s="9" customFormat="1" ht="35.25" customHeight="1">
      <c r="A475" s="6" t="s">
        <v>67</v>
      </c>
      <c r="B475" s="44" t="s">
        <v>313</v>
      </c>
      <c r="C475" s="7" t="s">
        <v>62</v>
      </c>
      <c r="D475" s="8">
        <v>562.20000000000005</v>
      </c>
      <c r="E475" s="8">
        <v>606.6</v>
      </c>
      <c r="F475" s="8">
        <v>630.9</v>
      </c>
    </row>
    <row r="476" spans="1:9" s="9" customFormat="1" ht="27" customHeight="1">
      <c r="A476" s="4" t="s">
        <v>297</v>
      </c>
      <c r="B476" s="44" t="s">
        <v>314</v>
      </c>
      <c r="C476" s="7" t="s">
        <v>32</v>
      </c>
      <c r="D476" s="8">
        <f>D477+D478</f>
        <v>7766.7999999999993</v>
      </c>
      <c r="E476" s="8">
        <f t="shared" ref="E476:F476" si="193">E477+E478</f>
        <v>8077.4</v>
      </c>
      <c r="F476" s="8">
        <f t="shared" si="193"/>
        <v>8400.6</v>
      </c>
    </row>
    <row r="477" spans="1:9" s="9" customFormat="1" ht="33.75" customHeight="1">
      <c r="A477" s="6" t="s">
        <v>67</v>
      </c>
      <c r="B477" s="44" t="s">
        <v>314</v>
      </c>
      <c r="C477" s="7" t="s">
        <v>62</v>
      </c>
      <c r="D477" s="8">
        <v>6291.2</v>
      </c>
      <c r="E477" s="8">
        <v>6542.8</v>
      </c>
      <c r="F477" s="8">
        <v>6804.5</v>
      </c>
    </row>
    <row r="478" spans="1:9" s="9" customFormat="1" ht="27" customHeight="1">
      <c r="A478" s="4" t="s">
        <v>66</v>
      </c>
      <c r="B478" s="44" t="s">
        <v>314</v>
      </c>
      <c r="C478" s="7" t="s">
        <v>63</v>
      </c>
      <c r="D478" s="8">
        <v>1475.6</v>
      </c>
      <c r="E478" s="8">
        <v>1534.6</v>
      </c>
      <c r="F478" s="8">
        <v>1596.1</v>
      </c>
    </row>
    <row r="479" spans="1:9" s="9" customFormat="1" ht="33" customHeight="1">
      <c r="A479" s="41" t="s">
        <v>321</v>
      </c>
      <c r="B479" s="47" t="s">
        <v>298</v>
      </c>
      <c r="C479" s="7" t="s">
        <v>32</v>
      </c>
      <c r="D479" s="8">
        <f>D484+D487+D493+D490+D482+D480</f>
        <v>4542.2999999999993</v>
      </c>
      <c r="E479" s="8">
        <f t="shared" ref="E479:F479" si="194">E484+E487+E493+E490+E482+E480</f>
        <v>4580.3</v>
      </c>
      <c r="F479" s="8">
        <f t="shared" si="194"/>
        <v>4810.0000000000009</v>
      </c>
    </row>
    <row r="480" spans="1:9" s="9" customFormat="1" ht="68.25" customHeight="1">
      <c r="A480" s="18" t="s">
        <v>575</v>
      </c>
      <c r="B480" s="44" t="s">
        <v>574</v>
      </c>
      <c r="C480" s="7" t="s">
        <v>32</v>
      </c>
      <c r="D480" s="8">
        <f>D481</f>
        <v>99.7</v>
      </c>
      <c r="E480" s="8">
        <f t="shared" ref="E480:F480" si="195">E481</f>
        <v>6.1</v>
      </c>
      <c r="F480" s="8">
        <f t="shared" si="195"/>
        <v>8.1</v>
      </c>
    </row>
    <row r="481" spans="1:11" s="9" customFormat="1" ht="33" customHeight="1">
      <c r="A481" s="4" t="s">
        <v>66</v>
      </c>
      <c r="B481" s="44" t="s">
        <v>574</v>
      </c>
      <c r="C481" s="7" t="s">
        <v>63</v>
      </c>
      <c r="D481" s="8">
        <v>99.7</v>
      </c>
      <c r="E481" s="8">
        <v>6.1</v>
      </c>
      <c r="F481" s="8">
        <v>8.1</v>
      </c>
    </row>
    <row r="482" spans="1:11" s="9" customFormat="1" ht="33" customHeight="1">
      <c r="A482" s="4" t="s">
        <v>402</v>
      </c>
      <c r="B482" s="44" t="s">
        <v>642</v>
      </c>
      <c r="C482" s="7" t="s">
        <v>32</v>
      </c>
      <c r="D482" s="8">
        <f>D483</f>
        <v>50</v>
      </c>
      <c r="E482" s="8">
        <f t="shared" ref="E482:F482" si="196">E483</f>
        <v>30</v>
      </c>
      <c r="F482" s="8">
        <f t="shared" si="196"/>
        <v>100</v>
      </c>
    </row>
    <row r="483" spans="1:11" s="9" customFormat="1" ht="33" customHeight="1">
      <c r="A483" s="4" t="s">
        <v>115</v>
      </c>
      <c r="B483" s="44" t="s">
        <v>642</v>
      </c>
      <c r="C483" s="7" t="s">
        <v>73</v>
      </c>
      <c r="D483" s="8">
        <v>50</v>
      </c>
      <c r="E483" s="8">
        <v>30</v>
      </c>
      <c r="F483" s="8">
        <v>100</v>
      </c>
    </row>
    <row r="484" spans="1:11" ht="36.75" customHeight="1">
      <c r="A484" s="4" t="s">
        <v>332</v>
      </c>
      <c r="B484" s="44" t="s">
        <v>299</v>
      </c>
      <c r="C484" s="7" t="s">
        <v>32</v>
      </c>
      <c r="D484" s="8">
        <f>D485+D486</f>
        <v>2979.2</v>
      </c>
      <c r="E484" s="8">
        <f t="shared" ref="E484:F484" si="197">E485+E486</f>
        <v>3086.5</v>
      </c>
      <c r="F484" s="8">
        <f t="shared" si="197"/>
        <v>3198</v>
      </c>
    </row>
    <row r="485" spans="1:11" ht="36.75" customHeight="1" thickBot="1">
      <c r="A485" s="16" t="s">
        <v>67</v>
      </c>
      <c r="B485" s="44" t="s">
        <v>299</v>
      </c>
      <c r="C485" s="7" t="s">
        <v>62</v>
      </c>
      <c r="D485" s="8">
        <v>2691.7</v>
      </c>
      <c r="E485" s="8">
        <v>2799</v>
      </c>
      <c r="F485" s="8">
        <v>2910.7</v>
      </c>
    </row>
    <row r="486" spans="1:11" ht="28.5" customHeight="1">
      <c r="A486" s="4" t="s">
        <v>66</v>
      </c>
      <c r="B486" s="44" t="s">
        <v>299</v>
      </c>
      <c r="C486" s="7" t="s">
        <v>63</v>
      </c>
      <c r="D486" s="8">
        <v>287.5</v>
      </c>
      <c r="E486" s="8">
        <v>287.5</v>
      </c>
      <c r="F486" s="8">
        <v>287.3</v>
      </c>
    </row>
    <row r="487" spans="1:11" ht="47.25">
      <c r="A487" s="4" t="s">
        <v>333</v>
      </c>
      <c r="B487" s="44" t="s">
        <v>300</v>
      </c>
      <c r="C487" s="7" t="s">
        <v>32</v>
      </c>
      <c r="D487" s="8">
        <f>D488+D489</f>
        <v>448.2</v>
      </c>
      <c r="E487" s="8">
        <f t="shared" ref="E487:F487" si="198">E488+E489</f>
        <v>464.9</v>
      </c>
      <c r="F487" s="8">
        <f t="shared" si="198"/>
        <v>482.29999999999995</v>
      </c>
    </row>
    <row r="488" spans="1:11" ht="32.25" thickBot="1">
      <c r="A488" s="16" t="s">
        <v>67</v>
      </c>
      <c r="B488" s="44" t="s">
        <v>300</v>
      </c>
      <c r="C488" s="7" t="s">
        <v>62</v>
      </c>
      <c r="D488" s="8">
        <v>417.8</v>
      </c>
      <c r="E488" s="8">
        <v>434.5</v>
      </c>
      <c r="F488" s="8">
        <v>451.9</v>
      </c>
    </row>
    <row r="489" spans="1:11" ht="27" customHeight="1">
      <c r="A489" s="4" t="s">
        <v>66</v>
      </c>
      <c r="B489" s="44" t="s">
        <v>300</v>
      </c>
      <c r="C489" s="7" t="s">
        <v>63</v>
      </c>
      <c r="D489" s="8">
        <v>30.4</v>
      </c>
      <c r="E489" s="8">
        <v>30.4</v>
      </c>
      <c r="F489" s="8">
        <v>30.4</v>
      </c>
    </row>
    <row r="490" spans="1:11" ht="39" customHeight="1">
      <c r="A490" s="4" t="s">
        <v>397</v>
      </c>
      <c r="B490" s="44" t="s">
        <v>396</v>
      </c>
      <c r="C490" s="7" t="s">
        <v>32</v>
      </c>
      <c r="D490" s="8">
        <f>D491+D492</f>
        <v>740.3</v>
      </c>
      <c r="E490" s="8">
        <f t="shared" ref="E490:F490" si="199">E491+E492</f>
        <v>767.9</v>
      </c>
      <c r="F490" s="8">
        <f t="shared" si="199"/>
        <v>796.7</v>
      </c>
    </row>
    <row r="491" spans="1:11" ht="36.75" customHeight="1" thickBot="1">
      <c r="A491" s="16" t="s">
        <v>67</v>
      </c>
      <c r="B491" s="44" t="s">
        <v>396</v>
      </c>
      <c r="C491" s="7" t="s">
        <v>62</v>
      </c>
      <c r="D491" s="8">
        <v>692.8</v>
      </c>
      <c r="E491" s="8">
        <v>720.4</v>
      </c>
      <c r="F491" s="8">
        <v>749.2</v>
      </c>
    </row>
    <row r="492" spans="1:11" ht="36.75" customHeight="1">
      <c r="A492" s="4" t="s">
        <v>66</v>
      </c>
      <c r="B492" s="44" t="s">
        <v>396</v>
      </c>
      <c r="C492" s="7" t="s">
        <v>63</v>
      </c>
      <c r="D492" s="8">
        <v>47.5</v>
      </c>
      <c r="E492" s="8">
        <v>47.5</v>
      </c>
      <c r="F492" s="8">
        <v>47.5</v>
      </c>
    </row>
    <row r="493" spans="1:11" ht="71.25" customHeight="1">
      <c r="A493" s="18" t="s">
        <v>334</v>
      </c>
      <c r="B493" s="44" t="s">
        <v>301</v>
      </c>
      <c r="C493" s="7" t="s">
        <v>32</v>
      </c>
      <c r="D493" s="8">
        <f>D494</f>
        <v>224.9</v>
      </c>
      <c r="E493" s="8">
        <f t="shared" ref="E493:F493" si="200">E494</f>
        <v>224.9</v>
      </c>
      <c r="F493" s="8">
        <f t="shared" si="200"/>
        <v>224.9</v>
      </c>
    </row>
    <row r="494" spans="1:11" ht="29.25" customHeight="1" thickBot="1">
      <c r="A494" s="16" t="s">
        <v>66</v>
      </c>
      <c r="B494" s="44" t="s">
        <v>301</v>
      </c>
      <c r="C494" s="7" t="s">
        <v>63</v>
      </c>
      <c r="D494" s="8">
        <v>224.9</v>
      </c>
      <c r="E494" s="8">
        <v>224.9</v>
      </c>
      <c r="F494" s="8">
        <v>224.9</v>
      </c>
    </row>
    <row r="495" spans="1:11" ht="27" customHeight="1">
      <c r="A495" s="26" t="s">
        <v>304</v>
      </c>
      <c r="B495" s="43" t="s">
        <v>303</v>
      </c>
      <c r="C495" s="7" t="s">
        <v>32</v>
      </c>
      <c r="D495" s="8">
        <f>D500+D502+D498+D496</f>
        <v>11703.5</v>
      </c>
      <c r="E495" s="8">
        <f t="shared" ref="E495:F495" si="201">E500+E502+E498+E496</f>
        <v>11583</v>
      </c>
      <c r="F495" s="8">
        <f t="shared" si="201"/>
        <v>10977.8</v>
      </c>
      <c r="J495" s="9"/>
      <c r="K495" s="9"/>
    </row>
    <row r="496" spans="1:11" ht="18.75" customHeight="1">
      <c r="A496" s="4" t="s">
        <v>576</v>
      </c>
      <c r="B496" s="44" t="s">
        <v>577</v>
      </c>
      <c r="C496" s="7" t="s">
        <v>32</v>
      </c>
      <c r="D496" s="8">
        <v>2000</v>
      </c>
      <c r="E496" s="8">
        <f>E497</f>
        <v>1500</v>
      </c>
      <c r="F496" s="8">
        <f>F497</f>
        <v>500</v>
      </c>
    </row>
    <row r="497" spans="1:11" ht="18.75" customHeight="1">
      <c r="A497" s="4" t="s">
        <v>65</v>
      </c>
      <c r="B497" s="44" t="s">
        <v>577</v>
      </c>
      <c r="C497" s="7" t="s">
        <v>64</v>
      </c>
      <c r="D497" s="8">
        <v>2000</v>
      </c>
      <c r="E497" s="8">
        <v>1500</v>
      </c>
      <c r="F497" s="8">
        <v>500</v>
      </c>
    </row>
    <row r="498" spans="1:11" ht="27" customHeight="1">
      <c r="A498" s="4" t="s">
        <v>401</v>
      </c>
      <c r="B498" s="44" t="s">
        <v>400</v>
      </c>
      <c r="C498" s="7" t="s">
        <v>32</v>
      </c>
      <c r="D498" s="8">
        <f>D499</f>
        <v>15</v>
      </c>
      <c r="E498" s="8">
        <f t="shared" ref="E498:F498" si="202">E499</f>
        <v>15</v>
      </c>
      <c r="F498" s="8">
        <f t="shared" si="202"/>
        <v>15</v>
      </c>
      <c r="J498" s="9"/>
      <c r="K498" s="9"/>
    </row>
    <row r="499" spans="1:11" ht="27" customHeight="1" thickBot="1">
      <c r="A499" s="16" t="s">
        <v>66</v>
      </c>
      <c r="B499" s="44" t="s">
        <v>400</v>
      </c>
      <c r="C499" s="7" t="s">
        <v>63</v>
      </c>
      <c r="D499" s="8">
        <v>15</v>
      </c>
      <c r="E499" s="8">
        <v>15</v>
      </c>
      <c r="F499" s="8">
        <v>15</v>
      </c>
      <c r="J499" s="9"/>
      <c r="K499" s="9"/>
    </row>
    <row r="500" spans="1:11" ht="15.75">
      <c r="A500" s="4" t="s">
        <v>307</v>
      </c>
      <c r="B500" s="44" t="s">
        <v>306</v>
      </c>
      <c r="C500" s="7" t="s">
        <v>32</v>
      </c>
      <c r="D500" s="8">
        <v>200</v>
      </c>
      <c r="E500" s="8">
        <v>200</v>
      </c>
      <c r="F500" s="8">
        <v>200</v>
      </c>
      <c r="G500" s="10"/>
      <c r="J500" s="9"/>
      <c r="K500" s="9"/>
    </row>
    <row r="501" spans="1:11" ht="16.5" thickBot="1">
      <c r="A501" s="16" t="s">
        <v>66</v>
      </c>
      <c r="B501" s="44" t="s">
        <v>306</v>
      </c>
      <c r="C501" s="7" t="s">
        <v>63</v>
      </c>
      <c r="D501" s="8">
        <v>200</v>
      </c>
      <c r="E501" s="8">
        <v>200</v>
      </c>
      <c r="F501" s="8">
        <v>200</v>
      </c>
      <c r="G501" s="10"/>
      <c r="J501" s="9"/>
      <c r="K501" s="9"/>
    </row>
    <row r="502" spans="1:11" ht="31.5">
      <c r="A502" s="4" t="s">
        <v>404</v>
      </c>
      <c r="B502" s="44" t="s">
        <v>305</v>
      </c>
      <c r="C502" s="7" t="s">
        <v>32</v>
      </c>
      <c r="D502" s="8">
        <f>D503</f>
        <v>9488.5</v>
      </c>
      <c r="E502" s="8">
        <f t="shared" ref="E502:F502" si="203">E503</f>
        <v>9868</v>
      </c>
      <c r="F502" s="8">
        <f t="shared" si="203"/>
        <v>10262.799999999999</v>
      </c>
      <c r="G502" s="10"/>
      <c r="J502" s="9"/>
      <c r="K502" s="9"/>
    </row>
    <row r="503" spans="1:11" ht="15.75">
      <c r="A503" s="4" t="s">
        <v>115</v>
      </c>
      <c r="B503" s="44" t="s">
        <v>305</v>
      </c>
      <c r="C503" s="7" t="s">
        <v>73</v>
      </c>
      <c r="D503" s="8">
        <v>9488.5</v>
      </c>
      <c r="E503" s="8">
        <v>9868</v>
      </c>
      <c r="F503" s="8">
        <v>10262.799999999999</v>
      </c>
      <c r="G503" s="10"/>
      <c r="J503" s="9"/>
      <c r="K503" s="9"/>
    </row>
    <row r="504" spans="1:11" ht="20.25" customHeight="1">
      <c r="A504" s="88" t="s">
        <v>47</v>
      </c>
      <c r="B504" s="86"/>
      <c r="C504" s="84"/>
      <c r="D504" s="13">
        <f>D10+D94+D130+D151+D195+D238+D262+D281+D309+D324+D354+D364+D373+D382+D387+D451+D410+D437+D428</f>
        <v>1124999.5999999999</v>
      </c>
      <c r="E504" s="13">
        <f>E10+E94+E130+E151+E195+E238+E262+E281+E309+E324+E354+E364+E373+E382+E387+E451+E410+E437+E428</f>
        <v>1101276.1999999997</v>
      </c>
      <c r="F504" s="13">
        <f>F10+F94+F130+F151+F195+F238+F262+F281+F309+F324+F354+F364+F373+F382+F387+F451+F410+F437+F428</f>
        <v>1079471.6999999997</v>
      </c>
    </row>
    <row r="507" spans="1:11">
      <c r="D507" s="48"/>
      <c r="E507" s="48"/>
      <c r="F507" s="48"/>
    </row>
    <row r="508" spans="1:11" s="25" customFormat="1">
      <c r="A508" s="10"/>
      <c r="B508" s="59"/>
      <c r="C508" s="10"/>
      <c r="D508" s="10"/>
      <c r="E508" s="10"/>
      <c r="F508" s="10"/>
      <c r="G508" s="24"/>
      <c r="H508" s="24"/>
      <c r="I508" s="24"/>
    </row>
    <row r="509" spans="1:11" s="25" customFormat="1" ht="15" customHeight="1">
      <c r="B509" s="93"/>
      <c r="G509" s="24"/>
      <c r="H509" s="24"/>
      <c r="I509" s="24"/>
    </row>
    <row r="510" spans="1:11" s="25" customFormat="1" ht="15" customHeight="1">
      <c r="B510" s="93"/>
      <c r="G510" s="24"/>
      <c r="H510" s="24"/>
      <c r="I510" s="24"/>
    </row>
    <row r="511" spans="1:11" s="25" customFormat="1" ht="15" customHeight="1">
      <c r="B511" s="93"/>
      <c r="G511" s="24"/>
      <c r="H511" s="24"/>
      <c r="I511" s="24"/>
    </row>
    <row r="512" spans="1:11" s="9" customFormat="1" ht="15" customHeight="1">
      <c r="A512" s="25"/>
      <c r="B512" s="93"/>
      <c r="C512" s="25"/>
      <c r="D512" s="25"/>
      <c r="E512" s="25"/>
      <c r="F512" s="25"/>
    </row>
    <row r="513" spans="1:6" s="9" customFormat="1" ht="15" customHeight="1">
      <c r="A513" s="10"/>
      <c r="B513" s="59"/>
      <c r="C513" s="10"/>
      <c r="D513" s="10"/>
      <c r="E513" s="10"/>
      <c r="F513" s="10"/>
    </row>
    <row r="514" spans="1:6" s="9" customFormat="1" ht="15" customHeight="1">
      <c r="A514" s="10"/>
      <c r="B514" s="59"/>
      <c r="C514" s="10"/>
      <c r="D514" s="10"/>
      <c r="E514" s="10"/>
      <c r="F514" s="10"/>
    </row>
    <row r="515" spans="1:6" s="9" customFormat="1" ht="15" customHeight="1">
      <c r="A515" s="10"/>
      <c r="B515" s="59"/>
      <c r="C515" s="10"/>
      <c r="D515" s="10"/>
      <c r="E515" s="10"/>
      <c r="F515" s="10"/>
    </row>
    <row r="516" spans="1:6" s="9" customFormat="1" ht="15" customHeight="1">
      <c r="A516" s="10"/>
      <c r="B516" s="59"/>
      <c r="C516" s="10"/>
      <c r="D516" s="10"/>
      <c r="E516" s="10"/>
      <c r="F516" s="10"/>
    </row>
    <row r="517" spans="1:6" s="9" customFormat="1" ht="15" customHeight="1">
      <c r="A517" s="10"/>
      <c r="B517" s="59"/>
      <c r="C517" s="10"/>
      <c r="D517" s="10"/>
      <c r="E517" s="10"/>
      <c r="F517" s="10"/>
    </row>
    <row r="518" spans="1:6" s="9" customFormat="1" ht="15" customHeight="1">
      <c r="A518" s="10"/>
      <c r="B518" s="59"/>
      <c r="C518" s="10"/>
      <c r="D518" s="10"/>
      <c r="E518" s="10"/>
      <c r="F518" s="10"/>
    </row>
    <row r="519" spans="1:6" s="9" customFormat="1" ht="15" customHeight="1">
      <c r="A519" s="10"/>
      <c r="B519" s="59"/>
      <c r="C519" s="10"/>
      <c r="D519" s="10"/>
      <c r="E519" s="10"/>
      <c r="F519" s="10"/>
    </row>
    <row r="520" spans="1:6" s="9" customFormat="1" ht="15" customHeight="1">
      <c r="A520" s="10"/>
      <c r="B520" s="59"/>
      <c r="C520" s="10"/>
      <c r="D520" s="10"/>
      <c r="E520" s="10"/>
      <c r="F520" s="10"/>
    </row>
    <row r="521" spans="1:6" s="9" customFormat="1" ht="15" customHeight="1">
      <c r="A521" s="10"/>
      <c r="B521" s="59"/>
      <c r="C521" s="10"/>
      <c r="D521" s="10"/>
      <c r="E521" s="10"/>
      <c r="F521" s="10"/>
    </row>
    <row r="522" spans="1:6" s="9" customFormat="1" ht="15" customHeight="1">
      <c r="A522" s="10"/>
      <c r="B522" s="59"/>
      <c r="C522" s="10"/>
      <c r="D522" s="10"/>
      <c r="E522" s="10"/>
      <c r="F522" s="10"/>
    </row>
    <row r="523" spans="1:6" s="9" customFormat="1" ht="15" customHeight="1">
      <c r="A523" s="10"/>
      <c r="B523" s="59"/>
      <c r="C523" s="10"/>
      <c r="D523" s="10"/>
      <c r="E523" s="10"/>
      <c r="F523" s="10"/>
    </row>
    <row r="524" spans="1:6" s="9" customFormat="1" ht="15" customHeight="1">
      <c r="A524" s="10"/>
      <c r="B524" s="59"/>
      <c r="C524" s="10"/>
      <c r="D524" s="10"/>
      <c r="E524" s="10"/>
      <c r="F524" s="10"/>
    </row>
    <row r="525" spans="1:6" s="9" customFormat="1" ht="15" customHeight="1">
      <c r="A525" s="10"/>
      <c r="B525" s="59"/>
      <c r="C525" s="10"/>
      <c r="D525" s="10"/>
      <c r="E525" s="10"/>
      <c r="F525" s="10"/>
    </row>
    <row r="526" spans="1:6" s="9" customFormat="1" ht="15" customHeight="1">
      <c r="A526" s="10"/>
      <c r="B526" s="59"/>
      <c r="C526" s="10"/>
      <c r="D526" s="10"/>
      <c r="E526" s="10"/>
      <c r="F526" s="10"/>
    </row>
    <row r="527" spans="1:6" s="9" customFormat="1" ht="15" customHeight="1">
      <c r="A527" s="10"/>
      <c r="B527" s="59"/>
      <c r="C527" s="10"/>
      <c r="D527" s="10"/>
      <c r="E527" s="10"/>
      <c r="F527" s="10"/>
    </row>
    <row r="528" spans="1:6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</sheetData>
  <mergeCells count="11">
    <mergeCell ref="A1:A3"/>
    <mergeCell ref="B3:D3"/>
    <mergeCell ref="A7:A9"/>
    <mergeCell ref="B2:E2"/>
    <mergeCell ref="E7:E9"/>
    <mergeCell ref="A4:F5"/>
    <mergeCell ref="F7:F9"/>
    <mergeCell ref="D7:D9"/>
    <mergeCell ref="B8:B9"/>
    <mergeCell ref="C8:C9"/>
    <mergeCell ref="B7:C7"/>
  </mergeCells>
  <pageMargins left="0.19685039370078741" right="0.19685039370078741" top="0.19685039370078741" bottom="0.19685039370078741" header="0.11811023622047245" footer="0.1181102362204724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806"/>
  <sheetViews>
    <sheetView topLeftCell="A726" workbookViewId="0">
      <selection activeCell="L655" sqref="L655"/>
    </sheetView>
  </sheetViews>
  <sheetFormatPr defaultRowHeight="14.25"/>
  <cols>
    <col min="1" max="1" width="54" style="59" customWidth="1"/>
    <col min="2" max="2" width="9.7109375" style="59" customWidth="1"/>
    <col min="3" max="3" width="8.7109375" style="28" customWidth="1"/>
    <col min="4" max="4" width="10.28515625" style="28" customWidth="1"/>
    <col min="5" max="5" width="15.42578125" style="59" customWidth="1"/>
    <col min="6" max="6" width="11" style="28" customWidth="1"/>
    <col min="7" max="7" width="14.85546875" style="28" customWidth="1"/>
    <col min="8" max="8" width="14.7109375" style="55" customWidth="1"/>
    <col min="9" max="9" width="15.42578125" style="55" customWidth="1"/>
    <col min="10" max="10" width="9.5703125" style="28" bestFit="1" customWidth="1"/>
    <col min="11" max="16384" width="9.140625" style="28"/>
  </cols>
  <sheetData>
    <row r="1" spans="1:10" ht="15.75" customHeight="1">
      <c r="A1" s="125"/>
      <c r="B1" s="87"/>
      <c r="D1" s="115" t="s">
        <v>129</v>
      </c>
      <c r="E1" s="115"/>
      <c r="F1" s="115"/>
      <c r="G1" s="115"/>
    </row>
    <row r="2" spans="1:10" ht="15" customHeight="1">
      <c r="A2" s="125"/>
      <c r="B2" s="87"/>
      <c r="D2" s="115" t="s">
        <v>316</v>
      </c>
      <c r="E2" s="115"/>
      <c r="F2" s="115"/>
      <c r="G2" s="115"/>
    </row>
    <row r="3" spans="1:10" ht="27" customHeight="1">
      <c r="A3" s="125"/>
      <c r="B3" s="87"/>
      <c r="D3" s="115"/>
      <c r="E3" s="115"/>
      <c r="F3" s="115"/>
      <c r="G3" s="115"/>
    </row>
    <row r="4" spans="1:10" ht="64.5" customHeight="1">
      <c r="A4" s="118" t="s">
        <v>641</v>
      </c>
      <c r="B4" s="124"/>
      <c r="C4" s="124"/>
      <c r="D4" s="124"/>
      <c r="E4" s="124"/>
      <c r="F4" s="124"/>
      <c r="G4" s="124"/>
    </row>
    <row r="5" spans="1:10" ht="18.75">
      <c r="H5" s="69" t="s">
        <v>0</v>
      </c>
    </row>
    <row r="6" spans="1:10" ht="15.75">
      <c r="A6" s="123" t="s">
        <v>1</v>
      </c>
      <c r="B6" s="117" t="s">
        <v>2</v>
      </c>
      <c r="C6" s="117"/>
      <c r="D6" s="117"/>
      <c r="E6" s="117"/>
      <c r="F6" s="117"/>
      <c r="G6" s="117" t="s">
        <v>416</v>
      </c>
      <c r="H6" s="117" t="s">
        <v>417</v>
      </c>
      <c r="I6" s="117" t="s">
        <v>418</v>
      </c>
    </row>
    <row r="7" spans="1:10" ht="34.5" customHeight="1">
      <c r="A7" s="123"/>
      <c r="B7" s="123" t="s">
        <v>46</v>
      </c>
      <c r="C7" s="116" t="s">
        <v>3</v>
      </c>
      <c r="D7" s="116" t="s">
        <v>4</v>
      </c>
      <c r="E7" s="123" t="s">
        <v>5</v>
      </c>
      <c r="F7" s="116" t="s">
        <v>6</v>
      </c>
      <c r="G7" s="117"/>
      <c r="H7" s="117"/>
      <c r="I7" s="117"/>
    </row>
    <row r="8" spans="1:10" ht="14.25" customHeight="1">
      <c r="A8" s="123"/>
      <c r="B8" s="123"/>
      <c r="C8" s="116"/>
      <c r="D8" s="116"/>
      <c r="E8" s="123"/>
      <c r="F8" s="116"/>
      <c r="G8" s="117"/>
      <c r="H8" s="117"/>
      <c r="I8" s="117"/>
    </row>
    <row r="9" spans="1:10" s="74" customFormat="1" ht="24" customHeight="1">
      <c r="A9" s="89" t="s">
        <v>47</v>
      </c>
      <c r="B9" s="73"/>
      <c r="C9" s="73"/>
      <c r="D9" s="73"/>
      <c r="E9" s="86"/>
      <c r="F9" s="73"/>
      <c r="G9" s="104">
        <f>G10+G522+G545+G723</f>
        <v>1124999.5999999999</v>
      </c>
      <c r="H9" s="104">
        <f>H10+H522+H545+H723</f>
        <v>1101276.2</v>
      </c>
      <c r="I9" s="104">
        <f>I10+I522+I545+I723</f>
        <v>1079471.7</v>
      </c>
    </row>
    <row r="10" spans="1:10" s="74" customFormat="1" ht="39.75" customHeight="1">
      <c r="A10" s="89" t="s">
        <v>411</v>
      </c>
      <c r="B10" s="73">
        <v>487</v>
      </c>
      <c r="C10" s="73"/>
      <c r="D10" s="73"/>
      <c r="E10" s="86"/>
      <c r="F10" s="73"/>
      <c r="G10" s="104">
        <f>G11+G95+G138+G222+G322+G335+G344+G397+G490+G513</f>
        <v>404115.1</v>
      </c>
      <c r="H10" s="104">
        <f t="shared" ref="H10:I10" si="0">H11+H95+H138+H222+H322+H335+H344+H397+H490+H513</f>
        <v>370002.5</v>
      </c>
      <c r="I10" s="104">
        <f t="shared" si="0"/>
        <v>346365.30000000005</v>
      </c>
    </row>
    <row r="11" spans="1:10" ht="21.75" customHeight="1">
      <c r="A11" s="64" t="s">
        <v>7</v>
      </c>
      <c r="B11" s="64"/>
      <c r="C11" s="12" t="s">
        <v>30</v>
      </c>
      <c r="D11" s="12" t="s">
        <v>31</v>
      </c>
      <c r="E11" s="95" t="s">
        <v>315</v>
      </c>
      <c r="F11" s="12" t="s">
        <v>32</v>
      </c>
      <c r="G11" s="104">
        <f>G12+G43+G49+G37</f>
        <v>79397.2</v>
      </c>
      <c r="H11" s="104">
        <f t="shared" ref="H11:I11" si="1">H12+H43+H49+H37</f>
        <v>81355.900000000009</v>
      </c>
      <c r="I11" s="104">
        <f t="shared" si="1"/>
        <v>82660.200000000012</v>
      </c>
      <c r="J11" s="71"/>
    </row>
    <row r="12" spans="1:10" s="10" customFormat="1" ht="57.75">
      <c r="A12" s="64" t="s">
        <v>10</v>
      </c>
      <c r="B12" s="36"/>
      <c r="C12" s="12" t="s">
        <v>30</v>
      </c>
      <c r="D12" s="12" t="s">
        <v>35</v>
      </c>
      <c r="E12" s="95" t="s">
        <v>315</v>
      </c>
      <c r="F12" s="12" t="s">
        <v>32</v>
      </c>
      <c r="G12" s="13">
        <f>G13+G18</f>
        <v>65317.7</v>
      </c>
      <c r="H12" s="13">
        <f t="shared" ref="H12:I12" si="2">H13+H18</f>
        <v>67904.2</v>
      </c>
      <c r="I12" s="13">
        <f t="shared" si="2"/>
        <v>70600.600000000006</v>
      </c>
    </row>
    <row r="13" spans="1:10" s="15" customFormat="1" ht="47.25">
      <c r="A13" s="3" t="s">
        <v>621</v>
      </c>
      <c r="B13" s="38"/>
      <c r="C13" s="12" t="s">
        <v>30</v>
      </c>
      <c r="D13" s="12" t="s">
        <v>35</v>
      </c>
      <c r="E13" s="42" t="s">
        <v>231</v>
      </c>
      <c r="F13" s="12" t="s">
        <v>32</v>
      </c>
      <c r="G13" s="13">
        <v>5</v>
      </c>
      <c r="H13" s="13">
        <v>5</v>
      </c>
      <c r="I13" s="13">
        <v>0</v>
      </c>
      <c r="J13" s="14"/>
    </row>
    <row r="14" spans="1:10" s="15" customFormat="1" ht="47.25">
      <c r="A14" s="3" t="s">
        <v>622</v>
      </c>
      <c r="B14" s="38"/>
      <c r="C14" s="12" t="s">
        <v>30</v>
      </c>
      <c r="D14" s="12" t="s">
        <v>35</v>
      </c>
      <c r="E14" s="42" t="s">
        <v>232</v>
      </c>
      <c r="F14" s="12" t="s">
        <v>32</v>
      </c>
      <c r="G14" s="13">
        <f>G15</f>
        <v>5</v>
      </c>
      <c r="H14" s="13">
        <f t="shared" ref="H14:I14" si="3">H15</f>
        <v>5</v>
      </c>
      <c r="I14" s="13">
        <f t="shared" si="3"/>
        <v>0</v>
      </c>
      <c r="J14" s="14"/>
    </row>
    <row r="15" spans="1:10" s="10" customFormat="1" ht="34.5" customHeight="1">
      <c r="A15" s="26" t="s">
        <v>637</v>
      </c>
      <c r="B15" s="36"/>
      <c r="C15" s="7" t="s">
        <v>30</v>
      </c>
      <c r="D15" s="7" t="s">
        <v>35</v>
      </c>
      <c r="E15" s="43" t="s">
        <v>636</v>
      </c>
      <c r="F15" s="7" t="s">
        <v>32</v>
      </c>
      <c r="G15" s="8">
        <f>G16</f>
        <v>5</v>
      </c>
      <c r="H15" s="8">
        <f t="shared" ref="H15:I16" si="4">H16</f>
        <v>5</v>
      </c>
      <c r="I15" s="8">
        <f t="shared" si="4"/>
        <v>0</v>
      </c>
    </row>
    <row r="16" spans="1:10" s="15" customFormat="1" ht="21.75" customHeight="1">
      <c r="A16" s="4" t="s">
        <v>99</v>
      </c>
      <c r="B16" s="38"/>
      <c r="C16" s="7" t="s">
        <v>30</v>
      </c>
      <c r="D16" s="7" t="s">
        <v>35</v>
      </c>
      <c r="E16" s="44" t="s">
        <v>638</v>
      </c>
      <c r="F16" s="7" t="s">
        <v>32</v>
      </c>
      <c r="G16" s="8">
        <f>G17</f>
        <v>5</v>
      </c>
      <c r="H16" s="8">
        <f t="shared" si="4"/>
        <v>5</v>
      </c>
      <c r="I16" s="8">
        <f t="shared" si="4"/>
        <v>0</v>
      </c>
    </row>
    <row r="17" spans="1:11" s="15" customFormat="1" ht="26.25" customHeight="1" thickBot="1">
      <c r="A17" s="16" t="s">
        <v>66</v>
      </c>
      <c r="B17" s="38"/>
      <c r="C17" s="7" t="s">
        <v>30</v>
      </c>
      <c r="D17" s="7" t="s">
        <v>35</v>
      </c>
      <c r="E17" s="44" t="s">
        <v>638</v>
      </c>
      <c r="F17" s="7" t="s">
        <v>63</v>
      </c>
      <c r="G17" s="8">
        <v>5</v>
      </c>
      <c r="H17" s="8">
        <v>5</v>
      </c>
      <c r="I17" s="8">
        <v>0</v>
      </c>
    </row>
    <row r="18" spans="1:11" s="10" customFormat="1" ht="27" customHeight="1">
      <c r="A18" s="4" t="s">
        <v>83</v>
      </c>
      <c r="B18" s="36"/>
      <c r="C18" s="7" t="s">
        <v>30</v>
      </c>
      <c r="D18" s="7" t="s">
        <v>35</v>
      </c>
      <c r="E18" s="44" t="s">
        <v>287</v>
      </c>
      <c r="F18" s="7" t="s">
        <v>32</v>
      </c>
      <c r="G18" s="8">
        <f>G19</f>
        <v>65312.7</v>
      </c>
      <c r="H18" s="8">
        <f t="shared" ref="H18:I18" si="5">H19</f>
        <v>67899.199999999997</v>
      </c>
      <c r="I18" s="8">
        <f t="shared" si="5"/>
        <v>70600.600000000006</v>
      </c>
      <c r="J18" s="9"/>
      <c r="K18" s="9"/>
    </row>
    <row r="19" spans="1:11" s="10" customFormat="1" ht="25.5" customHeight="1">
      <c r="A19" s="4" t="s">
        <v>84</v>
      </c>
      <c r="B19" s="36"/>
      <c r="C19" s="7" t="s">
        <v>30</v>
      </c>
      <c r="D19" s="7" t="s">
        <v>35</v>
      </c>
      <c r="E19" s="44" t="s">
        <v>288</v>
      </c>
      <c r="F19" s="7" t="s">
        <v>32</v>
      </c>
      <c r="G19" s="8">
        <f>G20+G27</f>
        <v>65312.7</v>
      </c>
      <c r="H19" s="8">
        <f t="shared" ref="H19:I19" si="6">H20+H27</f>
        <v>67899.199999999997</v>
      </c>
      <c r="I19" s="8">
        <f t="shared" si="6"/>
        <v>70600.600000000006</v>
      </c>
      <c r="J19" s="9"/>
      <c r="K19" s="9"/>
    </row>
    <row r="20" spans="1:11" s="25" customFormat="1" ht="25.5" customHeight="1">
      <c r="A20" s="41" t="s">
        <v>285</v>
      </c>
      <c r="B20" s="62"/>
      <c r="C20" s="22" t="s">
        <v>30</v>
      </c>
      <c r="D20" s="22" t="s">
        <v>35</v>
      </c>
      <c r="E20" s="43" t="s">
        <v>289</v>
      </c>
      <c r="F20" s="22" t="s">
        <v>32</v>
      </c>
      <c r="G20" s="23">
        <f>G21+G25</f>
        <v>61145</v>
      </c>
      <c r="H20" s="23">
        <f t="shared" ref="H20:I20" si="7">H21+H25</f>
        <v>63579.9</v>
      </c>
      <c r="I20" s="23">
        <f t="shared" si="7"/>
        <v>66123.600000000006</v>
      </c>
      <c r="J20" s="24"/>
      <c r="K20" s="24"/>
    </row>
    <row r="21" spans="1:11" s="10" customFormat="1" ht="31.5">
      <c r="A21" s="4" t="s">
        <v>85</v>
      </c>
      <c r="B21" s="36"/>
      <c r="C21" s="7" t="s">
        <v>30</v>
      </c>
      <c r="D21" s="7" t="s">
        <v>35</v>
      </c>
      <c r="E21" s="44" t="s">
        <v>290</v>
      </c>
      <c r="F21" s="7" t="s">
        <v>32</v>
      </c>
      <c r="G21" s="8">
        <f>G22+G23+G24</f>
        <v>59434.2</v>
      </c>
      <c r="H21" s="8">
        <f t="shared" ref="H21:I21" si="8">H22+H23+H24</f>
        <v>61800.700000000004</v>
      </c>
      <c r="I21" s="8">
        <f t="shared" si="8"/>
        <v>64273.200000000004</v>
      </c>
      <c r="J21" s="9"/>
      <c r="K21" s="9"/>
    </row>
    <row r="22" spans="1:11" s="10" customFormat="1" ht="47.25">
      <c r="A22" s="6" t="s">
        <v>67</v>
      </c>
      <c r="B22" s="36"/>
      <c r="C22" s="7" t="s">
        <v>30</v>
      </c>
      <c r="D22" s="7" t="s">
        <v>35</v>
      </c>
      <c r="E22" s="44" t="s">
        <v>290</v>
      </c>
      <c r="F22" s="7" t="s">
        <v>62</v>
      </c>
      <c r="G22" s="8">
        <v>49094.7</v>
      </c>
      <c r="H22" s="31">
        <v>51047</v>
      </c>
      <c r="I22" s="31">
        <v>53088.800000000003</v>
      </c>
      <c r="J22" s="9"/>
      <c r="K22" s="9"/>
    </row>
    <row r="23" spans="1:11" s="10" customFormat="1" ht="31.5">
      <c r="A23" s="6" t="s">
        <v>66</v>
      </c>
      <c r="B23" s="36"/>
      <c r="C23" s="7" t="s">
        <v>30</v>
      </c>
      <c r="D23" s="7" t="s">
        <v>35</v>
      </c>
      <c r="E23" s="44" t="s">
        <v>290</v>
      </c>
      <c r="F23" s="7" t="s">
        <v>63</v>
      </c>
      <c r="G23" s="8">
        <v>10149.5</v>
      </c>
      <c r="H23" s="31">
        <v>10552.3</v>
      </c>
      <c r="I23" s="31">
        <v>10971.4</v>
      </c>
      <c r="J23" s="9"/>
      <c r="K23" s="9"/>
    </row>
    <row r="24" spans="1:11" s="10" customFormat="1" ht="15.75">
      <c r="A24" s="6" t="s">
        <v>65</v>
      </c>
      <c r="B24" s="36"/>
      <c r="C24" s="7" t="s">
        <v>30</v>
      </c>
      <c r="D24" s="7" t="s">
        <v>35</v>
      </c>
      <c r="E24" s="44" t="s">
        <v>290</v>
      </c>
      <c r="F24" s="7" t="s">
        <v>64</v>
      </c>
      <c r="G24" s="8">
        <v>190</v>
      </c>
      <c r="H24" s="31">
        <v>201.4</v>
      </c>
      <c r="I24" s="31">
        <v>213</v>
      </c>
      <c r="J24" s="9"/>
      <c r="K24" s="9"/>
    </row>
    <row r="25" spans="1:11" s="10" customFormat="1" ht="21" customHeight="1">
      <c r="A25" s="4" t="s">
        <v>87</v>
      </c>
      <c r="B25" s="36"/>
      <c r="C25" s="7" t="s">
        <v>30</v>
      </c>
      <c r="D25" s="7" t="s">
        <v>35</v>
      </c>
      <c r="E25" s="44" t="s">
        <v>291</v>
      </c>
      <c r="F25" s="7" t="s">
        <v>32</v>
      </c>
      <c r="G25" s="8">
        <f>G26</f>
        <v>1710.8</v>
      </c>
      <c r="H25" s="8">
        <f t="shared" ref="H25:I25" si="9">H26</f>
        <v>1779.2</v>
      </c>
      <c r="I25" s="8">
        <f t="shared" si="9"/>
        <v>1850.4</v>
      </c>
      <c r="J25" s="9"/>
      <c r="K25" s="9"/>
    </row>
    <row r="26" spans="1:11" s="10" customFormat="1" ht="47.25">
      <c r="A26" s="6" t="s">
        <v>61</v>
      </c>
      <c r="B26" s="36"/>
      <c r="C26" s="7" t="s">
        <v>30</v>
      </c>
      <c r="D26" s="7" t="s">
        <v>35</v>
      </c>
      <c r="E26" s="44" t="s">
        <v>291</v>
      </c>
      <c r="F26" s="7" t="s">
        <v>62</v>
      </c>
      <c r="G26" s="8">
        <v>1710.8</v>
      </c>
      <c r="H26" s="8">
        <v>1779.2</v>
      </c>
      <c r="I26" s="8">
        <v>1850.4</v>
      </c>
      <c r="J26" s="9"/>
      <c r="K26" s="9"/>
    </row>
    <row r="27" spans="1:11" s="9" customFormat="1" ht="30.75" customHeight="1">
      <c r="A27" s="41" t="s">
        <v>321</v>
      </c>
      <c r="B27" s="36"/>
      <c r="C27" s="7" t="s">
        <v>30</v>
      </c>
      <c r="D27" s="7" t="s">
        <v>35</v>
      </c>
      <c r="E27" s="47" t="s">
        <v>298</v>
      </c>
      <c r="F27" s="7" t="s">
        <v>32</v>
      </c>
      <c r="G27" s="8">
        <f>G28+G31+G34</f>
        <v>4167.7</v>
      </c>
      <c r="H27" s="8">
        <f t="shared" ref="H27:I27" si="10">H28+H31+H34</f>
        <v>4319.3</v>
      </c>
      <c r="I27" s="8">
        <f t="shared" si="10"/>
        <v>4477</v>
      </c>
    </row>
    <row r="28" spans="1:11" s="10" customFormat="1" ht="34.5" customHeight="1">
      <c r="A28" s="4" t="s">
        <v>332</v>
      </c>
      <c r="B28" s="36"/>
      <c r="C28" s="7" t="s">
        <v>30</v>
      </c>
      <c r="D28" s="7" t="s">
        <v>35</v>
      </c>
      <c r="E28" s="44" t="s">
        <v>299</v>
      </c>
      <c r="F28" s="7" t="s">
        <v>32</v>
      </c>
      <c r="G28" s="8">
        <f>G29+G30</f>
        <v>2979.2</v>
      </c>
      <c r="H28" s="8">
        <f t="shared" ref="H28:I28" si="11">H29+H30</f>
        <v>3086.5</v>
      </c>
      <c r="I28" s="8">
        <f t="shared" si="11"/>
        <v>3198</v>
      </c>
      <c r="J28" s="9"/>
      <c r="K28" s="9"/>
    </row>
    <row r="29" spans="1:11" s="10" customFormat="1" ht="47.25">
      <c r="A29" s="6" t="s">
        <v>61</v>
      </c>
      <c r="B29" s="36"/>
      <c r="C29" s="7" t="s">
        <v>30</v>
      </c>
      <c r="D29" s="7" t="s">
        <v>35</v>
      </c>
      <c r="E29" s="44" t="s">
        <v>299</v>
      </c>
      <c r="F29" s="7" t="s">
        <v>62</v>
      </c>
      <c r="G29" s="8">
        <v>2691.7</v>
      </c>
      <c r="H29" s="8">
        <v>2799</v>
      </c>
      <c r="I29" s="8">
        <v>2910.7</v>
      </c>
      <c r="J29" s="9"/>
      <c r="K29" s="9"/>
    </row>
    <row r="30" spans="1:11" s="10" customFormat="1" ht="31.5">
      <c r="A30" s="6" t="s">
        <v>66</v>
      </c>
      <c r="B30" s="36"/>
      <c r="C30" s="7" t="s">
        <v>30</v>
      </c>
      <c r="D30" s="7" t="s">
        <v>35</v>
      </c>
      <c r="E30" s="44" t="s">
        <v>299</v>
      </c>
      <c r="F30" s="7" t="s">
        <v>63</v>
      </c>
      <c r="G30" s="8">
        <v>287.5</v>
      </c>
      <c r="H30" s="8">
        <v>287.5</v>
      </c>
      <c r="I30" s="8">
        <v>287.3</v>
      </c>
      <c r="J30" s="9"/>
      <c r="K30" s="9"/>
    </row>
    <row r="31" spans="1:11" s="10" customFormat="1" ht="63">
      <c r="A31" s="4" t="s">
        <v>335</v>
      </c>
      <c r="B31" s="36"/>
      <c r="C31" s="7" t="s">
        <v>30</v>
      </c>
      <c r="D31" s="7" t="s">
        <v>77</v>
      </c>
      <c r="E31" s="44" t="s">
        <v>300</v>
      </c>
      <c r="F31" s="7" t="s">
        <v>32</v>
      </c>
      <c r="G31" s="8">
        <f>G32+G33</f>
        <v>448.2</v>
      </c>
      <c r="H31" s="8">
        <f t="shared" ref="H31:I31" si="12">H32+H33</f>
        <v>464.9</v>
      </c>
      <c r="I31" s="8">
        <f t="shared" si="12"/>
        <v>482.29999999999995</v>
      </c>
      <c r="J31" s="9"/>
      <c r="K31" s="9"/>
    </row>
    <row r="32" spans="1:11" s="10" customFormat="1" ht="47.25">
      <c r="A32" s="6" t="s">
        <v>61</v>
      </c>
      <c r="B32" s="36"/>
      <c r="C32" s="7" t="s">
        <v>30</v>
      </c>
      <c r="D32" s="7" t="s">
        <v>35</v>
      </c>
      <c r="E32" s="44" t="s">
        <v>300</v>
      </c>
      <c r="F32" s="7" t="s">
        <v>62</v>
      </c>
      <c r="G32" s="8">
        <v>417.8</v>
      </c>
      <c r="H32" s="8">
        <v>434.5</v>
      </c>
      <c r="I32" s="8">
        <v>451.9</v>
      </c>
      <c r="J32" s="9"/>
      <c r="K32" s="9"/>
    </row>
    <row r="33" spans="1:11" s="10" customFormat="1" ht="33" customHeight="1">
      <c r="A33" s="6" t="s">
        <v>66</v>
      </c>
      <c r="B33" s="36"/>
      <c r="C33" s="7" t="s">
        <v>30</v>
      </c>
      <c r="D33" s="7" t="s">
        <v>35</v>
      </c>
      <c r="E33" s="44" t="s">
        <v>300</v>
      </c>
      <c r="F33" s="7" t="s">
        <v>63</v>
      </c>
      <c r="G33" s="8">
        <v>30.4</v>
      </c>
      <c r="H33" s="8">
        <v>30.4</v>
      </c>
      <c r="I33" s="8">
        <v>30.4</v>
      </c>
      <c r="J33" s="9"/>
      <c r="K33" s="9"/>
    </row>
    <row r="34" spans="1:11" s="10" customFormat="1" ht="51.75" customHeight="1">
      <c r="A34" s="4" t="s">
        <v>397</v>
      </c>
      <c r="B34" s="36"/>
      <c r="C34" s="7" t="s">
        <v>30</v>
      </c>
      <c r="D34" s="7" t="s">
        <v>35</v>
      </c>
      <c r="E34" s="44" t="s">
        <v>396</v>
      </c>
      <c r="F34" s="7" t="s">
        <v>32</v>
      </c>
      <c r="G34" s="8">
        <f>G35+G36</f>
        <v>740.3</v>
      </c>
      <c r="H34" s="8">
        <f t="shared" ref="H34:I34" si="13">H35+H36</f>
        <v>767.9</v>
      </c>
      <c r="I34" s="8">
        <f t="shared" si="13"/>
        <v>796.7</v>
      </c>
    </row>
    <row r="35" spans="1:11" s="10" customFormat="1" ht="45.75" customHeight="1">
      <c r="A35" s="6" t="s">
        <v>67</v>
      </c>
      <c r="B35" s="36"/>
      <c r="C35" s="7" t="s">
        <v>30</v>
      </c>
      <c r="D35" s="7" t="s">
        <v>35</v>
      </c>
      <c r="E35" s="44" t="s">
        <v>396</v>
      </c>
      <c r="F35" s="7" t="s">
        <v>62</v>
      </c>
      <c r="G35" s="8">
        <v>692.8</v>
      </c>
      <c r="H35" s="8">
        <v>720.4</v>
      </c>
      <c r="I35" s="8">
        <v>749.2</v>
      </c>
    </row>
    <row r="36" spans="1:11" s="10" customFormat="1" ht="36.75" customHeight="1">
      <c r="A36" s="4" t="s">
        <v>66</v>
      </c>
      <c r="B36" s="36"/>
      <c r="C36" s="7" t="s">
        <v>30</v>
      </c>
      <c r="D36" s="7" t="s">
        <v>35</v>
      </c>
      <c r="E36" s="44" t="s">
        <v>396</v>
      </c>
      <c r="F36" s="7" t="s">
        <v>63</v>
      </c>
      <c r="G36" s="8">
        <v>47.5</v>
      </c>
      <c r="H36" s="8">
        <v>47.5</v>
      </c>
      <c r="I36" s="8">
        <v>47.5</v>
      </c>
    </row>
    <row r="37" spans="1:11" s="15" customFormat="1" ht="36.75" customHeight="1">
      <c r="A37" s="3" t="s">
        <v>643</v>
      </c>
      <c r="B37" s="38"/>
      <c r="C37" s="12" t="s">
        <v>30</v>
      </c>
      <c r="D37" s="12" t="s">
        <v>44</v>
      </c>
      <c r="E37" s="95" t="s">
        <v>315</v>
      </c>
      <c r="F37" s="12" t="s">
        <v>32</v>
      </c>
      <c r="G37" s="13">
        <f>G38</f>
        <v>99.7</v>
      </c>
      <c r="H37" s="13">
        <f t="shared" ref="H37:I37" si="14">H38</f>
        <v>6.1</v>
      </c>
      <c r="I37" s="13">
        <f t="shared" si="14"/>
        <v>8.1</v>
      </c>
    </row>
    <row r="38" spans="1:11" s="10" customFormat="1" ht="15.75">
      <c r="A38" s="4" t="s">
        <v>83</v>
      </c>
      <c r="B38" s="36"/>
      <c r="C38" s="7" t="s">
        <v>30</v>
      </c>
      <c r="D38" s="7" t="s">
        <v>44</v>
      </c>
      <c r="E38" s="44" t="s">
        <v>287</v>
      </c>
      <c r="F38" s="7" t="s">
        <v>32</v>
      </c>
      <c r="G38" s="8">
        <f>G40</f>
        <v>99.7</v>
      </c>
      <c r="H38" s="8">
        <f t="shared" ref="H38" si="15">H40</f>
        <v>6.1</v>
      </c>
      <c r="I38" s="8">
        <f t="shared" ref="I38" si="16">I40</f>
        <v>8.1</v>
      </c>
      <c r="J38" s="9"/>
      <c r="K38" s="9"/>
    </row>
    <row r="39" spans="1:11" s="10" customFormat="1" ht="25.5" customHeight="1">
      <c r="A39" s="4" t="s">
        <v>84</v>
      </c>
      <c r="B39" s="36"/>
      <c r="C39" s="7" t="s">
        <v>30</v>
      </c>
      <c r="D39" s="7" t="s">
        <v>44</v>
      </c>
      <c r="E39" s="44" t="s">
        <v>288</v>
      </c>
      <c r="F39" s="7" t="s">
        <v>32</v>
      </c>
      <c r="G39" s="8">
        <f>G40</f>
        <v>99.7</v>
      </c>
      <c r="H39" s="8">
        <f t="shared" ref="H39:H40" si="17">H40</f>
        <v>6.1</v>
      </c>
      <c r="I39" s="8">
        <f t="shared" ref="I39:I40" si="18">I40</f>
        <v>8.1</v>
      </c>
      <c r="J39" s="9"/>
      <c r="K39" s="9"/>
    </row>
    <row r="40" spans="1:11" s="10" customFormat="1" ht="36.75" customHeight="1">
      <c r="A40" s="41" t="s">
        <v>321</v>
      </c>
      <c r="B40" s="36"/>
      <c r="C40" s="7" t="s">
        <v>30</v>
      </c>
      <c r="D40" s="7" t="s">
        <v>44</v>
      </c>
      <c r="E40" s="47" t="s">
        <v>298</v>
      </c>
      <c r="F40" s="7" t="s">
        <v>32</v>
      </c>
      <c r="G40" s="8">
        <f>G41</f>
        <v>99.7</v>
      </c>
      <c r="H40" s="8">
        <f t="shared" si="17"/>
        <v>6.1</v>
      </c>
      <c r="I40" s="8">
        <f t="shared" si="18"/>
        <v>8.1</v>
      </c>
    </row>
    <row r="41" spans="1:11" s="10" customFormat="1" ht="105.75" customHeight="1">
      <c r="A41" s="18" t="s">
        <v>575</v>
      </c>
      <c r="B41" s="36"/>
      <c r="C41" s="7" t="s">
        <v>30</v>
      </c>
      <c r="D41" s="7" t="s">
        <v>44</v>
      </c>
      <c r="E41" s="44" t="s">
        <v>574</v>
      </c>
      <c r="F41" s="7" t="s">
        <v>32</v>
      </c>
      <c r="G41" s="8">
        <f>G42</f>
        <v>99.7</v>
      </c>
      <c r="H41" s="8">
        <f t="shared" ref="H41:I41" si="19">H42</f>
        <v>6.1</v>
      </c>
      <c r="I41" s="8">
        <f t="shared" si="19"/>
        <v>8.1</v>
      </c>
    </row>
    <row r="42" spans="1:11" s="10" customFormat="1" ht="36.75" customHeight="1">
      <c r="A42" s="4" t="s">
        <v>66</v>
      </c>
      <c r="B42" s="36"/>
      <c r="C42" s="7" t="s">
        <v>30</v>
      </c>
      <c r="D42" s="7" t="s">
        <v>44</v>
      </c>
      <c r="E42" s="44" t="s">
        <v>574</v>
      </c>
      <c r="F42" s="7" t="s">
        <v>63</v>
      </c>
      <c r="G42" s="8">
        <v>99.7</v>
      </c>
      <c r="H42" s="8">
        <v>6.1</v>
      </c>
      <c r="I42" s="8">
        <v>8.1</v>
      </c>
    </row>
    <row r="43" spans="1:11" s="10" customFormat="1" ht="15.75">
      <c r="A43" s="11" t="s">
        <v>12</v>
      </c>
      <c r="B43" s="36"/>
      <c r="C43" s="12" t="s">
        <v>30</v>
      </c>
      <c r="D43" s="12" t="s">
        <v>45</v>
      </c>
      <c r="E43" s="95" t="s">
        <v>315</v>
      </c>
      <c r="F43" s="12" t="s">
        <v>32</v>
      </c>
      <c r="G43" s="13">
        <f>G44</f>
        <v>2000</v>
      </c>
      <c r="H43" s="13">
        <f t="shared" ref="H43:I43" si="20">H44</f>
        <v>1500</v>
      </c>
      <c r="I43" s="13">
        <f t="shared" si="20"/>
        <v>500</v>
      </c>
      <c r="J43" s="9"/>
      <c r="K43" s="9"/>
    </row>
    <row r="44" spans="1:11" s="10" customFormat="1" ht="15.75">
      <c r="A44" s="4" t="s">
        <v>83</v>
      </c>
      <c r="B44" s="36"/>
      <c r="C44" s="7" t="s">
        <v>30</v>
      </c>
      <c r="D44" s="7" t="s">
        <v>45</v>
      </c>
      <c r="E44" s="44" t="s">
        <v>287</v>
      </c>
      <c r="F44" s="7" t="s">
        <v>32</v>
      </c>
      <c r="G44" s="8">
        <f>G46</f>
        <v>2000</v>
      </c>
      <c r="H44" s="8">
        <f t="shared" ref="H44:I44" si="21">H46</f>
        <v>1500</v>
      </c>
      <c r="I44" s="8">
        <f t="shared" si="21"/>
        <v>500</v>
      </c>
      <c r="J44" s="9"/>
      <c r="K44" s="9"/>
    </row>
    <row r="45" spans="1:11" s="10" customFormat="1" ht="25.5" customHeight="1">
      <c r="A45" s="4" t="s">
        <v>84</v>
      </c>
      <c r="B45" s="36"/>
      <c r="C45" s="7" t="s">
        <v>30</v>
      </c>
      <c r="D45" s="7" t="s">
        <v>45</v>
      </c>
      <c r="E45" s="44" t="s">
        <v>288</v>
      </c>
      <c r="F45" s="7" t="s">
        <v>32</v>
      </c>
      <c r="G45" s="8">
        <f>G46</f>
        <v>2000</v>
      </c>
      <c r="H45" s="8">
        <f t="shared" ref="H45:I45" si="22">H46</f>
        <v>1500</v>
      </c>
      <c r="I45" s="8">
        <f t="shared" si="22"/>
        <v>500</v>
      </c>
      <c r="J45" s="9"/>
      <c r="K45" s="9"/>
    </row>
    <row r="46" spans="1:11" s="10" customFormat="1" ht="27" customHeight="1">
      <c r="A46" s="26" t="s">
        <v>304</v>
      </c>
      <c r="B46" s="36"/>
      <c r="C46" s="7" t="s">
        <v>30</v>
      </c>
      <c r="D46" s="7" t="s">
        <v>45</v>
      </c>
      <c r="E46" s="43" t="s">
        <v>303</v>
      </c>
      <c r="F46" s="7" t="s">
        <v>32</v>
      </c>
      <c r="G46" s="8">
        <f>G47</f>
        <v>2000</v>
      </c>
      <c r="H46" s="8">
        <f t="shared" ref="H46:I46" si="23">H47</f>
        <v>1500</v>
      </c>
      <c r="I46" s="8">
        <f t="shared" si="23"/>
        <v>500</v>
      </c>
      <c r="J46" s="9"/>
      <c r="K46" s="9"/>
    </row>
    <row r="47" spans="1:11" s="10" customFormat="1" ht="18.75" customHeight="1">
      <c r="A47" s="4" t="s">
        <v>576</v>
      </c>
      <c r="B47" s="36"/>
      <c r="C47" s="7" t="s">
        <v>30</v>
      </c>
      <c r="D47" s="7" t="s">
        <v>45</v>
      </c>
      <c r="E47" s="44" t="s">
        <v>577</v>
      </c>
      <c r="F47" s="7" t="s">
        <v>32</v>
      </c>
      <c r="G47" s="8">
        <v>2000</v>
      </c>
      <c r="H47" s="8">
        <f>H48</f>
        <v>1500</v>
      </c>
      <c r="I47" s="8">
        <f>I48</f>
        <v>500</v>
      </c>
    </row>
    <row r="48" spans="1:11" s="10" customFormat="1" ht="18.75" customHeight="1">
      <c r="A48" s="4" t="s">
        <v>65</v>
      </c>
      <c r="B48" s="36"/>
      <c r="C48" s="7" t="s">
        <v>30</v>
      </c>
      <c r="D48" s="7" t="s">
        <v>45</v>
      </c>
      <c r="E48" s="44" t="s">
        <v>577</v>
      </c>
      <c r="F48" s="7" t="s">
        <v>64</v>
      </c>
      <c r="G48" s="8">
        <v>2000</v>
      </c>
      <c r="H48" s="8">
        <v>1500</v>
      </c>
      <c r="I48" s="8">
        <v>500</v>
      </c>
    </row>
    <row r="49" spans="1:10" s="10" customFormat="1" ht="21" customHeight="1">
      <c r="A49" s="64" t="s">
        <v>13</v>
      </c>
      <c r="B49" s="36"/>
      <c r="C49" s="12" t="s">
        <v>30</v>
      </c>
      <c r="D49" s="12" t="s">
        <v>58</v>
      </c>
      <c r="E49" s="95" t="s">
        <v>315</v>
      </c>
      <c r="F49" s="12" t="s">
        <v>32</v>
      </c>
      <c r="G49" s="13">
        <f>G50+G65+G80+G85</f>
        <v>11979.8</v>
      </c>
      <c r="H49" s="13">
        <f t="shared" ref="H49:I49" si="24">H50+H65+H80+H85</f>
        <v>11945.600000000002</v>
      </c>
      <c r="I49" s="13">
        <f t="shared" si="24"/>
        <v>11551.5</v>
      </c>
      <c r="J49" s="9"/>
    </row>
    <row r="50" spans="1:10" s="10" customFormat="1" ht="60.75" customHeight="1">
      <c r="A50" s="3" t="s">
        <v>470</v>
      </c>
      <c r="B50" s="36"/>
      <c r="C50" s="12" t="s">
        <v>30</v>
      </c>
      <c r="D50" s="12" t="s">
        <v>58</v>
      </c>
      <c r="E50" s="42" t="s">
        <v>235</v>
      </c>
      <c r="F50" s="7" t="s">
        <v>32</v>
      </c>
      <c r="G50" s="8">
        <f>G51+G57+G61</f>
        <v>7122.3</v>
      </c>
      <c r="H50" s="8">
        <f>H51+H57+H61</f>
        <v>7090</v>
      </c>
      <c r="I50" s="8">
        <f>I51+I57+I61</f>
        <v>6772.4000000000005</v>
      </c>
      <c r="J50" s="9"/>
    </row>
    <row r="51" spans="1:10" s="10" customFormat="1" ht="47.25" customHeight="1">
      <c r="A51" s="3" t="s">
        <v>357</v>
      </c>
      <c r="B51" s="36"/>
      <c r="C51" s="12" t="s">
        <v>30</v>
      </c>
      <c r="D51" s="12" t="s">
        <v>58</v>
      </c>
      <c r="E51" s="42" t="s">
        <v>236</v>
      </c>
      <c r="F51" s="7" t="s">
        <v>32</v>
      </c>
      <c r="G51" s="8">
        <f>G52</f>
        <v>6171.3</v>
      </c>
      <c r="H51" s="8">
        <f t="shared" ref="H51:I51" si="25">H52</f>
        <v>6404.7</v>
      </c>
      <c r="I51" s="8">
        <f t="shared" si="25"/>
        <v>6312.6</v>
      </c>
      <c r="J51" s="9"/>
    </row>
    <row r="52" spans="1:10" s="10" customFormat="1" ht="48" customHeight="1">
      <c r="A52" s="39" t="s">
        <v>358</v>
      </c>
      <c r="B52" s="36"/>
      <c r="C52" s="7" t="s">
        <v>30</v>
      </c>
      <c r="D52" s="7" t="s">
        <v>58</v>
      </c>
      <c r="E52" s="43" t="s">
        <v>237</v>
      </c>
      <c r="F52" s="7" t="s">
        <v>32</v>
      </c>
      <c r="G52" s="8">
        <f>G53+G55</f>
        <v>6171.3</v>
      </c>
      <c r="H52" s="8">
        <f t="shared" ref="H52:I52" si="26">H53+H55</f>
        <v>6404.7</v>
      </c>
      <c r="I52" s="8">
        <f t="shared" si="26"/>
        <v>6312.6</v>
      </c>
      <c r="J52" s="9"/>
    </row>
    <row r="53" spans="1:10" s="10" customFormat="1" ht="53.25" customHeight="1">
      <c r="A53" s="4" t="s">
        <v>651</v>
      </c>
      <c r="B53" s="36"/>
      <c r="C53" s="7" t="s">
        <v>30</v>
      </c>
      <c r="D53" s="7" t="s">
        <v>58</v>
      </c>
      <c r="E53" s="44" t="s">
        <v>471</v>
      </c>
      <c r="F53" s="7" t="s">
        <v>32</v>
      </c>
      <c r="G53" s="8">
        <f>G54</f>
        <v>5836.3</v>
      </c>
      <c r="H53" s="8">
        <f t="shared" ref="H53:I53" si="27">H54</f>
        <v>6069.7</v>
      </c>
      <c r="I53" s="8">
        <f t="shared" si="27"/>
        <v>6312.6</v>
      </c>
      <c r="J53" s="9"/>
    </row>
    <row r="54" spans="1:10" s="10" customFormat="1" ht="48.75" customHeight="1">
      <c r="A54" s="4" t="s">
        <v>74</v>
      </c>
      <c r="B54" s="36"/>
      <c r="C54" s="7" t="s">
        <v>30</v>
      </c>
      <c r="D54" s="7" t="s">
        <v>58</v>
      </c>
      <c r="E54" s="44" t="s">
        <v>471</v>
      </c>
      <c r="F54" s="7" t="s">
        <v>72</v>
      </c>
      <c r="G54" s="8">
        <v>5836.3</v>
      </c>
      <c r="H54" s="8">
        <v>6069.7</v>
      </c>
      <c r="I54" s="8">
        <v>6312.6</v>
      </c>
      <c r="J54" s="9"/>
    </row>
    <row r="55" spans="1:10" s="10" customFormat="1" ht="39.75" customHeight="1">
      <c r="A55" s="4" t="s">
        <v>92</v>
      </c>
      <c r="B55" s="36"/>
      <c r="C55" s="7" t="s">
        <v>30</v>
      </c>
      <c r="D55" s="7" t="s">
        <v>58</v>
      </c>
      <c r="E55" s="44" t="s">
        <v>238</v>
      </c>
      <c r="F55" s="7" t="s">
        <v>32</v>
      </c>
      <c r="G55" s="8">
        <f>G56</f>
        <v>335</v>
      </c>
      <c r="H55" s="8">
        <f t="shared" ref="H55:I55" si="28">H56</f>
        <v>335</v>
      </c>
      <c r="I55" s="8">
        <f t="shared" si="28"/>
        <v>0</v>
      </c>
      <c r="J55" s="9"/>
    </row>
    <row r="56" spans="1:10" s="10" customFormat="1" ht="39.75" customHeight="1">
      <c r="A56" s="4" t="s">
        <v>66</v>
      </c>
      <c r="B56" s="36"/>
      <c r="C56" s="7" t="s">
        <v>30</v>
      </c>
      <c r="D56" s="7" t="s">
        <v>58</v>
      </c>
      <c r="E56" s="44" t="s">
        <v>238</v>
      </c>
      <c r="F56" s="7" t="s">
        <v>63</v>
      </c>
      <c r="G56" s="8">
        <v>335</v>
      </c>
      <c r="H56" s="8">
        <v>335</v>
      </c>
      <c r="I56" s="8">
        <v>0</v>
      </c>
      <c r="J56" s="9"/>
    </row>
    <row r="57" spans="1:10" s="10" customFormat="1" ht="52.5" customHeight="1">
      <c r="A57" s="3" t="s">
        <v>618</v>
      </c>
      <c r="B57" s="36"/>
      <c r="C57" s="12" t="s">
        <v>30</v>
      </c>
      <c r="D57" s="12" t="s">
        <v>58</v>
      </c>
      <c r="E57" s="42" t="s">
        <v>617</v>
      </c>
      <c r="F57" s="7" t="s">
        <v>32</v>
      </c>
      <c r="G57" s="8">
        <f>G58</f>
        <v>106</v>
      </c>
      <c r="H57" s="8">
        <f t="shared" ref="H57:I59" si="29">H58</f>
        <v>131.19999999999999</v>
      </c>
      <c r="I57" s="8">
        <f t="shared" si="29"/>
        <v>56.2</v>
      </c>
      <c r="J57" s="9"/>
    </row>
    <row r="58" spans="1:10" s="10" customFormat="1" ht="54" customHeight="1">
      <c r="A58" s="26" t="s">
        <v>619</v>
      </c>
      <c r="B58" s="36"/>
      <c r="C58" s="7" t="s">
        <v>30</v>
      </c>
      <c r="D58" s="7" t="s">
        <v>58</v>
      </c>
      <c r="E58" s="43" t="s">
        <v>239</v>
      </c>
      <c r="F58" s="7" t="s">
        <v>32</v>
      </c>
      <c r="G58" s="8">
        <f>G59</f>
        <v>106</v>
      </c>
      <c r="H58" s="8">
        <f t="shared" si="29"/>
        <v>131.19999999999999</v>
      </c>
      <c r="I58" s="8">
        <f t="shared" si="29"/>
        <v>56.2</v>
      </c>
      <c r="J58" s="9"/>
    </row>
    <row r="59" spans="1:10" s="10" customFormat="1" ht="39.75" customHeight="1">
      <c r="A59" s="4" t="s">
        <v>92</v>
      </c>
      <c r="B59" s="36"/>
      <c r="C59" s="7" t="s">
        <v>30</v>
      </c>
      <c r="D59" s="7" t="s">
        <v>58</v>
      </c>
      <c r="E59" s="44" t="s">
        <v>240</v>
      </c>
      <c r="F59" s="7" t="s">
        <v>32</v>
      </c>
      <c r="G59" s="8">
        <f>G60</f>
        <v>106</v>
      </c>
      <c r="H59" s="8">
        <f t="shared" si="29"/>
        <v>131.19999999999999</v>
      </c>
      <c r="I59" s="8">
        <f t="shared" si="29"/>
        <v>56.2</v>
      </c>
      <c r="J59" s="9"/>
    </row>
    <row r="60" spans="1:10" s="10" customFormat="1" ht="39.75" customHeight="1">
      <c r="A60" s="4" t="s">
        <v>66</v>
      </c>
      <c r="B60" s="36"/>
      <c r="C60" s="7" t="s">
        <v>30</v>
      </c>
      <c r="D60" s="7" t="s">
        <v>58</v>
      </c>
      <c r="E60" s="44" t="s">
        <v>240</v>
      </c>
      <c r="F60" s="7" t="s">
        <v>63</v>
      </c>
      <c r="G60" s="8">
        <v>106</v>
      </c>
      <c r="H60" s="8">
        <v>131.19999999999999</v>
      </c>
      <c r="I60" s="8">
        <v>56.2</v>
      </c>
      <c r="J60" s="9"/>
    </row>
    <row r="61" spans="1:10" s="10" customFormat="1" ht="51" customHeight="1">
      <c r="A61" s="3" t="s">
        <v>359</v>
      </c>
      <c r="B61" s="36"/>
      <c r="C61" s="12" t="s">
        <v>30</v>
      </c>
      <c r="D61" s="12" t="s">
        <v>58</v>
      </c>
      <c r="E61" s="42" t="s">
        <v>241</v>
      </c>
      <c r="F61" s="7" t="s">
        <v>32</v>
      </c>
      <c r="G61" s="8">
        <f>G62</f>
        <v>845</v>
      </c>
      <c r="H61" s="8">
        <f t="shared" ref="H61:I63" si="30">H62</f>
        <v>554.1</v>
      </c>
      <c r="I61" s="8">
        <f t="shared" si="30"/>
        <v>403.6</v>
      </c>
      <c r="J61" s="9"/>
    </row>
    <row r="62" spans="1:10" s="10" customFormat="1" ht="39.75" customHeight="1">
      <c r="A62" s="39" t="s">
        <v>620</v>
      </c>
      <c r="B62" s="36"/>
      <c r="C62" s="7" t="s">
        <v>30</v>
      </c>
      <c r="D62" s="7" t="s">
        <v>58</v>
      </c>
      <c r="E62" s="43" t="s">
        <v>242</v>
      </c>
      <c r="F62" s="7" t="s">
        <v>32</v>
      </c>
      <c r="G62" s="8">
        <f>G63</f>
        <v>845</v>
      </c>
      <c r="H62" s="8">
        <f t="shared" si="30"/>
        <v>554.1</v>
      </c>
      <c r="I62" s="8">
        <f t="shared" si="30"/>
        <v>403.6</v>
      </c>
      <c r="J62" s="9"/>
    </row>
    <row r="63" spans="1:10" s="10" customFormat="1" ht="39.75" customHeight="1">
      <c r="A63" s="4" t="s">
        <v>93</v>
      </c>
      <c r="B63" s="36"/>
      <c r="C63" s="7" t="s">
        <v>30</v>
      </c>
      <c r="D63" s="7" t="s">
        <v>58</v>
      </c>
      <c r="E63" s="44" t="s">
        <v>243</v>
      </c>
      <c r="F63" s="7" t="s">
        <v>32</v>
      </c>
      <c r="G63" s="8">
        <f>G64</f>
        <v>845</v>
      </c>
      <c r="H63" s="8">
        <f t="shared" si="30"/>
        <v>554.1</v>
      </c>
      <c r="I63" s="8">
        <f t="shared" si="30"/>
        <v>403.6</v>
      </c>
      <c r="J63" s="9"/>
    </row>
    <row r="64" spans="1:10" s="10" customFormat="1" ht="39.75" customHeight="1">
      <c r="A64" s="4" t="s">
        <v>66</v>
      </c>
      <c r="B64" s="36"/>
      <c r="C64" s="7" t="s">
        <v>30</v>
      </c>
      <c r="D64" s="7" t="s">
        <v>58</v>
      </c>
      <c r="E64" s="44" t="s">
        <v>243</v>
      </c>
      <c r="F64" s="7" t="s">
        <v>63</v>
      </c>
      <c r="G64" s="8">
        <v>845</v>
      </c>
      <c r="H64" s="8">
        <v>554.1</v>
      </c>
      <c r="I64" s="8">
        <v>403.6</v>
      </c>
      <c r="J64" s="9"/>
    </row>
    <row r="65" spans="1:11" s="10" customFormat="1" ht="34.5" customHeight="1">
      <c r="A65" s="3" t="s">
        <v>516</v>
      </c>
      <c r="B65" s="36"/>
      <c r="C65" s="7" t="s">
        <v>30</v>
      </c>
      <c r="D65" s="7" t="s">
        <v>58</v>
      </c>
      <c r="E65" s="42" t="s">
        <v>244</v>
      </c>
      <c r="F65" s="7" t="s">
        <v>32</v>
      </c>
      <c r="G65" s="13">
        <f>G66</f>
        <v>1498</v>
      </c>
      <c r="H65" s="13">
        <f t="shared" ref="H65:I65" si="31">H66</f>
        <v>1389.7</v>
      </c>
      <c r="I65" s="13">
        <f t="shared" si="31"/>
        <v>1220.5999999999999</v>
      </c>
      <c r="J65" s="9"/>
      <c r="K65" s="9"/>
    </row>
    <row r="66" spans="1:11" s="10" customFormat="1" ht="34.5" customHeight="1">
      <c r="A66" s="3" t="s">
        <v>517</v>
      </c>
      <c r="B66" s="36"/>
      <c r="C66" s="7" t="s">
        <v>30</v>
      </c>
      <c r="D66" s="7" t="s">
        <v>58</v>
      </c>
      <c r="E66" s="42" t="s">
        <v>245</v>
      </c>
      <c r="F66" s="7" t="s">
        <v>32</v>
      </c>
      <c r="G66" s="13">
        <f>G67+G70+G77</f>
        <v>1498</v>
      </c>
      <c r="H66" s="13">
        <f t="shared" ref="H66:I66" si="32">H67+H70+H77</f>
        <v>1389.7</v>
      </c>
      <c r="I66" s="13">
        <f t="shared" si="32"/>
        <v>1220.5999999999999</v>
      </c>
      <c r="J66" s="9"/>
      <c r="K66" s="9"/>
    </row>
    <row r="67" spans="1:11" s="10" customFormat="1" ht="34.5" customHeight="1">
      <c r="A67" s="26" t="s">
        <v>518</v>
      </c>
      <c r="B67" s="36"/>
      <c r="C67" s="7" t="s">
        <v>30</v>
      </c>
      <c r="D67" s="7" t="s">
        <v>58</v>
      </c>
      <c r="E67" s="43" t="s">
        <v>246</v>
      </c>
      <c r="F67" s="7" t="s">
        <v>32</v>
      </c>
      <c r="G67" s="8">
        <f>G68</f>
        <v>200</v>
      </c>
      <c r="H67" s="8">
        <f t="shared" ref="H67:I68" si="33">H68</f>
        <v>250</v>
      </c>
      <c r="I67" s="8">
        <f t="shared" si="33"/>
        <v>200</v>
      </c>
      <c r="J67" s="9"/>
      <c r="K67" s="9"/>
    </row>
    <row r="68" spans="1:11" s="10" customFormat="1" ht="34.5" customHeight="1">
      <c r="A68" s="6" t="s">
        <v>247</v>
      </c>
      <c r="B68" s="36"/>
      <c r="C68" s="7" t="s">
        <v>30</v>
      </c>
      <c r="D68" s="7" t="s">
        <v>58</v>
      </c>
      <c r="E68" s="44" t="s">
        <v>248</v>
      </c>
      <c r="F68" s="7" t="s">
        <v>32</v>
      </c>
      <c r="G68" s="8">
        <f>G69</f>
        <v>200</v>
      </c>
      <c r="H68" s="8">
        <f t="shared" si="33"/>
        <v>250</v>
      </c>
      <c r="I68" s="8">
        <f t="shared" si="33"/>
        <v>200</v>
      </c>
      <c r="J68" s="9"/>
      <c r="K68" s="9"/>
    </row>
    <row r="69" spans="1:11" s="10" customFormat="1" ht="34.5" customHeight="1">
      <c r="A69" s="4" t="s">
        <v>66</v>
      </c>
      <c r="B69" s="36"/>
      <c r="C69" s="7" t="s">
        <v>30</v>
      </c>
      <c r="D69" s="7" t="s">
        <v>58</v>
      </c>
      <c r="E69" s="44" t="s">
        <v>248</v>
      </c>
      <c r="F69" s="7" t="s">
        <v>63</v>
      </c>
      <c r="G69" s="8">
        <v>200</v>
      </c>
      <c r="H69" s="8">
        <v>250</v>
      </c>
      <c r="I69" s="8">
        <v>200</v>
      </c>
      <c r="J69" s="9"/>
      <c r="K69" s="9"/>
    </row>
    <row r="70" spans="1:11" s="10" customFormat="1" ht="34.5" customHeight="1">
      <c r="A70" s="26" t="s">
        <v>249</v>
      </c>
      <c r="B70" s="36"/>
      <c r="C70" s="7" t="s">
        <v>30</v>
      </c>
      <c r="D70" s="7" t="s">
        <v>58</v>
      </c>
      <c r="E70" s="43" t="s">
        <v>519</v>
      </c>
      <c r="F70" s="7" t="s">
        <v>32</v>
      </c>
      <c r="G70" s="8">
        <f>G71+G73+G75</f>
        <v>1253</v>
      </c>
      <c r="H70" s="8">
        <f t="shared" ref="H70:I70" si="34">H71+H73+H75</f>
        <v>1084.7</v>
      </c>
      <c r="I70" s="8">
        <f t="shared" si="34"/>
        <v>985.6</v>
      </c>
      <c r="J70" s="9"/>
      <c r="K70" s="9"/>
    </row>
    <row r="71" spans="1:11" s="10" customFormat="1" ht="34.5" customHeight="1">
      <c r="A71" s="18" t="s">
        <v>523</v>
      </c>
      <c r="B71" s="36"/>
      <c r="C71" s="7" t="s">
        <v>30</v>
      </c>
      <c r="D71" s="7" t="s">
        <v>58</v>
      </c>
      <c r="E71" s="44" t="s">
        <v>522</v>
      </c>
      <c r="F71" s="7" t="s">
        <v>32</v>
      </c>
      <c r="G71" s="8">
        <f>G72</f>
        <v>60</v>
      </c>
      <c r="H71" s="8">
        <f t="shared" ref="H71:I71" si="35">H72</f>
        <v>60</v>
      </c>
      <c r="I71" s="8">
        <f t="shared" si="35"/>
        <v>36</v>
      </c>
      <c r="J71" s="9"/>
      <c r="K71" s="9"/>
    </row>
    <row r="72" spans="1:11" s="10" customFormat="1" ht="34.5" customHeight="1">
      <c r="A72" s="4" t="s">
        <v>66</v>
      </c>
      <c r="B72" s="36"/>
      <c r="C72" s="7" t="s">
        <v>30</v>
      </c>
      <c r="D72" s="7" t="s">
        <v>58</v>
      </c>
      <c r="E72" s="44" t="s">
        <v>522</v>
      </c>
      <c r="F72" s="7" t="s">
        <v>63</v>
      </c>
      <c r="G72" s="8">
        <v>60</v>
      </c>
      <c r="H72" s="8">
        <v>60</v>
      </c>
      <c r="I72" s="8">
        <v>36</v>
      </c>
      <c r="J72" s="9"/>
      <c r="K72" s="9"/>
    </row>
    <row r="73" spans="1:11" s="10" customFormat="1" ht="34.5" customHeight="1">
      <c r="A73" s="4" t="s">
        <v>536</v>
      </c>
      <c r="B73" s="36"/>
      <c r="C73" s="7" t="s">
        <v>30</v>
      </c>
      <c r="D73" s="7" t="s">
        <v>58</v>
      </c>
      <c r="E73" s="44" t="s">
        <v>524</v>
      </c>
      <c r="F73" s="7" t="s">
        <v>32</v>
      </c>
      <c r="G73" s="8">
        <f>G74</f>
        <v>943</v>
      </c>
      <c r="H73" s="8">
        <f t="shared" ref="H73:I73" si="36">H74</f>
        <v>924.7</v>
      </c>
      <c r="I73" s="8">
        <f t="shared" si="36"/>
        <v>949.6</v>
      </c>
      <c r="J73" s="9"/>
      <c r="K73" s="9"/>
    </row>
    <row r="74" spans="1:11" s="10" customFormat="1" ht="34.5" customHeight="1">
      <c r="A74" s="4" t="s">
        <v>66</v>
      </c>
      <c r="B74" s="36"/>
      <c r="C74" s="7" t="s">
        <v>30</v>
      </c>
      <c r="D74" s="7" t="s">
        <v>58</v>
      </c>
      <c r="E74" s="44" t="s">
        <v>524</v>
      </c>
      <c r="F74" s="80" t="s">
        <v>63</v>
      </c>
      <c r="G74" s="8">
        <v>943</v>
      </c>
      <c r="H74" s="8">
        <v>924.7</v>
      </c>
      <c r="I74" s="8">
        <v>949.6</v>
      </c>
      <c r="J74" s="9"/>
      <c r="K74" s="9"/>
    </row>
    <row r="75" spans="1:11" s="10" customFormat="1" ht="46.5" customHeight="1">
      <c r="A75" s="6" t="s">
        <v>95</v>
      </c>
      <c r="B75" s="36"/>
      <c r="C75" s="7" t="s">
        <v>30</v>
      </c>
      <c r="D75" s="7" t="s">
        <v>58</v>
      </c>
      <c r="E75" s="44" t="s">
        <v>526</v>
      </c>
      <c r="F75" s="7" t="s">
        <v>32</v>
      </c>
      <c r="G75" s="8">
        <v>250</v>
      </c>
      <c r="H75" s="8">
        <v>100</v>
      </c>
      <c r="I75" s="8">
        <v>0</v>
      </c>
      <c r="J75" s="9"/>
      <c r="K75" s="9"/>
    </row>
    <row r="76" spans="1:11" s="25" customFormat="1" ht="46.5" customHeight="1">
      <c r="A76" s="4" t="s">
        <v>66</v>
      </c>
      <c r="B76" s="62"/>
      <c r="C76" s="7" t="s">
        <v>30</v>
      </c>
      <c r="D76" s="7" t="s">
        <v>58</v>
      </c>
      <c r="E76" s="44" t="s">
        <v>526</v>
      </c>
      <c r="F76" s="7" t="s">
        <v>63</v>
      </c>
      <c r="G76" s="8">
        <v>250</v>
      </c>
      <c r="H76" s="8">
        <v>100</v>
      </c>
      <c r="I76" s="8">
        <v>0</v>
      </c>
    </row>
    <row r="77" spans="1:11" s="10" customFormat="1" ht="49.5" customHeight="1">
      <c r="A77" s="39" t="s">
        <v>533</v>
      </c>
      <c r="B77" s="36"/>
      <c r="C77" s="7" t="s">
        <v>30</v>
      </c>
      <c r="D77" s="7" t="s">
        <v>58</v>
      </c>
      <c r="E77" s="43" t="s">
        <v>532</v>
      </c>
      <c r="F77" s="7" t="s">
        <v>32</v>
      </c>
      <c r="G77" s="8">
        <f>G78</f>
        <v>45</v>
      </c>
      <c r="H77" s="8">
        <f t="shared" ref="H77:I78" si="37">H78</f>
        <v>55</v>
      </c>
      <c r="I77" s="8">
        <f t="shared" si="37"/>
        <v>35</v>
      </c>
      <c r="J77" s="9"/>
      <c r="K77" s="9"/>
    </row>
    <row r="78" spans="1:11" s="10" customFormat="1" ht="30" customHeight="1">
      <c r="A78" s="4" t="s">
        <v>535</v>
      </c>
      <c r="B78" s="36"/>
      <c r="C78" s="7" t="s">
        <v>30</v>
      </c>
      <c r="D78" s="7" t="s">
        <v>58</v>
      </c>
      <c r="E78" s="44" t="s">
        <v>534</v>
      </c>
      <c r="F78" s="7" t="s">
        <v>32</v>
      </c>
      <c r="G78" s="8">
        <f>G79</f>
        <v>45</v>
      </c>
      <c r="H78" s="8">
        <f t="shared" si="37"/>
        <v>55</v>
      </c>
      <c r="I78" s="8">
        <f t="shared" si="37"/>
        <v>35</v>
      </c>
      <c r="J78" s="9"/>
      <c r="K78" s="9"/>
    </row>
    <row r="79" spans="1:11" s="10" customFormat="1" ht="36.75" customHeight="1">
      <c r="A79" s="4" t="s">
        <v>66</v>
      </c>
      <c r="B79" s="36"/>
      <c r="C79" s="7" t="s">
        <v>30</v>
      </c>
      <c r="D79" s="7" t="s">
        <v>58</v>
      </c>
      <c r="E79" s="44" t="s">
        <v>534</v>
      </c>
      <c r="F79" s="7" t="s">
        <v>63</v>
      </c>
      <c r="G79" s="8">
        <v>45</v>
      </c>
      <c r="H79" s="8">
        <v>55</v>
      </c>
      <c r="I79" s="8">
        <v>35</v>
      </c>
      <c r="J79" s="9"/>
      <c r="K79" s="9"/>
    </row>
    <row r="80" spans="1:11" s="10" customFormat="1" ht="65.25" customHeight="1">
      <c r="A80" s="3" t="s">
        <v>583</v>
      </c>
      <c r="B80" s="36"/>
      <c r="C80" s="7" t="s">
        <v>30</v>
      </c>
      <c r="D80" s="7" t="s">
        <v>58</v>
      </c>
      <c r="E80" s="42" t="s">
        <v>268</v>
      </c>
      <c r="F80" s="7" t="s">
        <v>32</v>
      </c>
      <c r="G80" s="13">
        <f>G81</f>
        <v>102</v>
      </c>
      <c r="H80" s="13">
        <f t="shared" ref="H80:I83" si="38">H81</f>
        <v>86.1</v>
      </c>
      <c r="I80" s="13">
        <f t="shared" si="38"/>
        <v>51.5</v>
      </c>
      <c r="J80" s="9"/>
      <c r="K80" s="9"/>
    </row>
    <row r="81" spans="1:11" s="10" customFormat="1" ht="45" customHeight="1">
      <c r="A81" s="3" t="s">
        <v>584</v>
      </c>
      <c r="B81" s="36"/>
      <c r="C81" s="7" t="s">
        <v>30</v>
      </c>
      <c r="D81" s="7" t="s">
        <v>58</v>
      </c>
      <c r="E81" s="42" t="s">
        <v>269</v>
      </c>
      <c r="F81" s="7" t="s">
        <v>32</v>
      </c>
      <c r="G81" s="8">
        <f>G82</f>
        <v>102</v>
      </c>
      <c r="H81" s="8">
        <f t="shared" si="38"/>
        <v>86.1</v>
      </c>
      <c r="I81" s="8">
        <f t="shared" si="38"/>
        <v>51.5</v>
      </c>
      <c r="J81" s="9"/>
      <c r="K81" s="9"/>
    </row>
    <row r="82" spans="1:11" s="10" customFormat="1" ht="40.5" customHeight="1">
      <c r="A82" s="41" t="s">
        <v>263</v>
      </c>
      <c r="B82" s="36"/>
      <c r="C82" s="7" t="s">
        <v>30</v>
      </c>
      <c r="D82" s="7" t="s">
        <v>58</v>
      </c>
      <c r="E82" s="43" t="s">
        <v>270</v>
      </c>
      <c r="F82" s="7" t="s">
        <v>32</v>
      </c>
      <c r="G82" s="8">
        <f>G83</f>
        <v>102</v>
      </c>
      <c r="H82" s="8">
        <f t="shared" si="38"/>
        <v>86.1</v>
      </c>
      <c r="I82" s="8">
        <f t="shared" si="38"/>
        <v>51.5</v>
      </c>
    </row>
    <row r="83" spans="1:11" s="10" customFormat="1" ht="27.75" customHeight="1">
      <c r="A83" s="4" t="s">
        <v>91</v>
      </c>
      <c r="B83" s="36"/>
      <c r="C83" s="7" t="s">
        <v>30</v>
      </c>
      <c r="D83" s="7" t="s">
        <v>58</v>
      </c>
      <c r="E83" s="44" t="s">
        <v>271</v>
      </c>
      <c r="F83" s="7" t="s">
        <v>32</v>
      </c>
      <c r="G83" s="8">
        <f>G84</f>
        <v>102</v>
      </c>
      <c r="H83" s="8">
        <f t="shared" si="38"/>
        <v>86.1</v>
      </c>
      <c r="I83" s="8">
        <f t="shared" si="38"/>
        <v>51.5</v>
      </c>
      <c r="J83" s="9"/>
      <c r="K83" s="9"/>
    </row>
    <row r="84" spans="1:11" s="10" customFormat="1" ht="27.75" customHeight="1">
      <c r="A84" s="4" t="s">
        <v>66</v>
      </c>
      <c r="B84" s="36"/>
      <c r="C84" s="7" t="s">
        <v>30</v>
      </c>
      <c r="D84" s="7" t="s">
        <v>58</v>
      </c>
      <c r="E84" s="44" t="s">
        <v>271</v>
      </c>
      <c r="F84" s="7" t="s">
        <v>63</v>
      </c>
      <c r="G84" s="8">
        <v>102</v>
      </c>
      <c r="H84" s="8">
        <v>86.1</v>
      </c>
      <c r="I84" s="8">
        <v>51.5</v>
      </c>
      <c r="J84" s="9"/>
      <c r="K84" s="9"/>
    </row>
    <row r="85" spans="1:11" s="10" customFormat="1" ht="27" customHeight="1">
      <c r="A85" s="4" t="s">
        <v>83</v>
      </c>
      <c r="B85" s="36"/>
      <c r="C85" s="7" t="s">
        <v>30</v>
      </c>
      <c r="D85" s="7" t="s">
        <v>58</v>
      </c>
      <c r="E85" s="44" t="s">
        <v>287</v>
      </c>
      <c r="F85" s="7" t="s">
        <v>32</v>
      </c>
      <c r="G85" s="8">
        <f>G86</f>
        <v>3257.5</v>
      </c>
      <c r="H85" s="8">
        <f t="shared" ref="H85:I85" si="39">H86</f>
        <v>3379.8</v>
      </c>
      <c r="I85" s="8">
        <f t="shared" si="39"/>
        <v>3507</v>
      </c>
      <c r="J85" s="9"/>
      <c r="K85" s="9"/>
    </row>
    <row r="86" spans="1:11" s="10" customFormat="1" ht="25.5" customHeight="1">
      <c r="A86" s="4" t="s">
        <v>84</v>
      </c>
      <c r="B86" s="36"/>
      <c r="C86" s="7" t="s">
        <v>30</v>
      </c>
      <c r="D86" s="7" t="s">
        <v>58</v>
      </c>
      <c r="E86" s="44" t="s">
        <v>288</v>
      </c>
      <c r="F86" s="7" t="s">
        <v>32</v>
      </c>
      <c r="G86" s="8">
        <f>G87+G92</f>
        <v>3257.5</v>
      </c>
      <c r="H86" s="8">
        <f t="shared" ref="H86:I86" si="40">H87+H92</f>
        <v>3379.8</v>
      </c>
      <c r="I86" s="8">
        <f t="shared" si="40"/>
        <v>3507</v>
      </c>
      <c r="J86" s="9"/>
      <c r="K86" s="9"/>
    </row>
    <row r="87" spans="1:11" s="10" customFormat="1" ht="38.25" customHeight="1">
      <c r="A87" s="41" t="s">
        <v>296</v>
      </c>
      <c r="B87" s="36"/>
      <c r="C87" s="7" t="s">
        <v>30</v>
      </c>
      <c r="D87" s="7" t="s">
        <v>58</v>
      </c>
      <c r="E87" s="47" t="s">
        <v>295</v>
      </c>
      <c r="F87" s="7" t="s">
        <v>32</v>
      </c>
      <c r="G87" s="8">
        <f>G88</f>
        <v>3057.5</v>
      </c>
      <c r="H87" s="8">
        <f t="shared" ref="H87:I87" si="41">H88</f>
        <v>3179.8</v>
      </c>
      <c r="I87" s="8">
        <f t="shared" si="41"/>
        <v>3307</v>
      </c>
    </row>
    <row r="88" spans="1:11" s="10" customFormat="1" ht="36.75" customHeight="1">
      <c r="A88" s="4" t="s">
        <v>308</v>
      </c>
      <c r="B88" s="36"/>
      <c r="C88" s="7" t="s">
        <v>30</v>
      </c>
      <c r="D88" s="7" t="s">
        <v>58</v>
      </c>
      <c r="E88" s="44" t="s">
        <v>309</v>
      </c>
      <c r="F88" s="7" t="s">
        <v>32</v>
      </c>
      <c r="G88" s="8">
        <f>G89+G90+G91</f>
        <v>3057.5</v>
      </c>
      <c r="H88" s="8">
        <f t="shared" ref="H88:I88" si="42">H89+H90+H91</f>
        <v>3179.8</v>
      </c>
      <c r="I88" s="8">
        <f t="shared" si="42"/>
        <v>3307</v>
      </c>
      <c r="J88" s="9"/>
      <c r="K88" s="9"/>
    </row>
    <row r="89" spans="1:11" s="10" customFormat="1" ht="60" customHeight="1">
      <c r="A89" s="6" t="s">
        <v>67</v>
      </c>
      <c r="B89" s="36"/>
      <c r="C89" s="7" t="s">
        <v>30</v>
      </c>
      <c r="D89" s="7" t="s">
        <v>58</v>
      </c>
      <c r="E89" s="44" t="s">
        <v>309</v>
      </c>
      <c r="F89" s="7" t="s">
        <v>62</v>
      </c>
      <c r="G89" s="8">
        <v>2920.1</v>
      </c>
      <c r="H89" s="31">
        <v>3036.9</v>
      </c>
      <c r="I89" s="31">
        <v>3158.4</v>
      </c>
      <c r="J89" s="9"/>
      <c r="K89" s="9"/>
    </row>
    <row r="90" spans="1:11" s="10" customFormat="1" ht="36.75" customHeight="1">
      <c r="A90" s="6" t="s">
        <v>66</v>
      </c>
      <c r="B90" s="36"/>
      <c r="C90" s="7" t="s">
        <v>30</v>
      </c>
      <c r="D90" s="7" t="s">
        <v>58</v>
      </c>
      <c r="E90" s="44" t="s">
        <v>309</v>
      </c>
      <c r="F90" s="7" t="s">
        <v>63</v>
      </c>
      <c r="G90" s="8">
        <v>98.4</v>
      </c>
      <c r="H90" s="31">
        <v>102.3</v>
      </c>
      <c r="I90" s="31">
        <v>106.4</v>
      </c>
      <c r="J90" s="9"/>
      <c r="K90" s="9"/>
    </row>
    <row r="91" spans="1:11" s="10" customFormat="1" ht="36.75" customHeight="1">
      <c r="A91" s="6" t="s">
        <v>65</v>
      </c>
      <c r="B91" s="36"/>
      <c r="C91" s="7" t="s">
        <v>30</v>
      </c>
      <c r="D91" s="7" t="s">
        <v>58</v>
      </c>
      <c r="E91" s="44" t="s">
        <v>309</v>
      </c>
      <c r="F91" s="7" t="s">
        <v>64</v>
      </c>
      <c r="G91" s="8">
        <v>39</v>
      </c>
      <c r="H91" s="31">
        <v>40.6</v>
      </c>
      <c r="I91" s="31">
        <v>42.2</v>
      </c>
      <c r="J91" s="9"/>
      <c r="K91" s="9"/>
    </row>
    <row r="92" spans="1:11" s="10" customFormat="1" ht="27" customHeight="1">
      <c r="A92" s="26" t="s">
        <v>304</v>
      </c>
      <c r="B92" s="36"/>
      <c r="C92" s="7" t="s">
        <v>30</v>
      </c>
      <c r="D92" s="7" t="s">
        <v>58</v>
      </c>
      <c r="E92" s="43" t="s">
        <v>303</v>
      </c>
      <c r="F92" s="7" t="s">
        <v>32</v>
      </c>
      <c r="G92" s="8">
        <f>G93</f>
        <v>200</v>
      </c>
      <c r="H92" s="94">
        <f>H93</f>
        <v>200</v>
      </c>
      <c r="I92" s="94">
        <f>I93</f>
        <v>200</v>
      </c>
      <c r="J92" s="9"/>
      <c r="K92" s="9"/>
    </row>
    <row r="93" spans="1:11" s="10" customFormat="1" ht="15.75">
      <c r="A93" s="4" t="s">
        <v>307</v>
      </c>
      <c r="B93" s="36"/>
      <c r="C93" s="7" t="s">
        <v>30</v>
      </c>
      <c r="D93" s="7" t="s">
        <v>58</v>
      </c>
      <c r="E93" s="44" t="s">
        <v>306</v>
      </c>
      <c r="F93" s="7" t="s">
        <v>32</v>
      </c>
      <c r="G93" s="8">
        <v>200</v>
      </c>
      <c r="H93" s="8">
        <v>200</v>
      </c>
      <c r="I93" s="8">
        <v>200</v>
      </c>
      <c r="J93" s="9"/>
      <c r="K93" s="9"/>
    </row>
    <row r="94" spans="1:11" s="10" customFormat="1" ht="31.5">
      <c r="A94" s="6" t="s">
        <v>66</v>
      </c>
      <c r="B94" s="36"/>
      <c r="C94" s="7" t="s">
        <v>30</v>
      </c>
      <c r="D94" s="7" t="s">
        <v>58</v>
      </c>
      <c r="E94" s="44" t="s">
        <v>306</v>
      </c>
      <c r="F94" s="7" t="s">
        <v>63</v>
      </c>
      <c r="G94" s="8">
        <v>200</v>
      </c>
      <c r="H94" s="8">
        <v>200</v>
      </c>
      <c r="I94" s="8">
        <v>200</v>
      </c>
      <c r="J94" s="9"/>
      <c r="K94" s="9"/>
    </row>
    <row r="95" spans="1:11" s="10" customFormat="1" ht="32.25" customHeight="1">
      <c r="A95" s="11" t="s">
        <v>14</v>
      </c>
      <c r="B95" s="36"/>
      <c r="C95" s="12" t="s">
        <v>34</v>
      </c>
      <c r="D95" s="12" t="s">
        <v>31</v>
      </c>
      <c r="E95" s="95" t="s">
        <v>315</v>
      </c>
      <c r="F95" s="12" t="s">
        <v>32</v>
      </c>
      <c r="G95" s="13">
        <f>G96+G110+G129</f>
        <v>13031.3</v>
      </c>
      <c r="H95" s="13">
        <f t="shared" ref="H95:I95" si="43">H96+H110+H129</f>
        <v>12384.7</v>
      </c>
      <c r="I95" s="13">
        <f t="shared" si="43"/>
        <v>12260.5</v>
      </c>
      <c r="J95" s="9"/>
      <c r="K95" s="9"/>
    </row>
    <row r="96" spans="1:11" s="10" customFormat="1" ht="46.5" customHeight="1">
      <c r="A96" s="11" t="s">
        <v>68</v>
      </c>
      <c r="B96" s="36"/>
      <c r="C96" s="12" t="s">
        <v>34</v>
      </c>
      <c r="D96" s="12" t="s">
        <v>38</v>
      </c>
      <c r="E96" s="95" t="s">
        <v>315</v>
      </c>
      <c r="F96" s="12" t="s">
        <v>32</v>
      </c>
      <c r="G96" s="13">
        <f>G97+G104</f>
        <v>3674.5</v>
      </c>
      <c r="H96" s="13">
        <f t="shared" ref="H96:I96" si="44">H97+H104</f>
        <v>3671.1</v>
      </c>
      <c r="I96" s="13">
        <f t="shared" si="44"/>
        <v>3817.8999999999996</v>
      </c>
      <c r="J96" s="9"/>
      <c r="K96" s="9"/>
    </row>
    <row r="97" spans="1:11" s="10" customFormat="1" ht="67.5" customHeight="1">
      <c r="A97" s="3" t="s">
        <v>606</v>
      </c>
      <c r="B97" s="36"/>
      <c r="C97" s="7" t="s">
        <v>34</v>
      </c>
      <c r="D97" s="7" t="s">
        <v>38</v>
      </c>
      <c r="E97" s="42" t="s">
        <v>272</v>
      </c>
      <c r="F97" s="7" t="s">
        <v>32</v>
      </c>
      <c r="G97" s="13">
        <f>G98</f>
        <v>144.6</v>
      </c>
      <c r="H97" s="13">
        <f t="shared" ref="H97:I97" si="45">H98</f>
        <v>0</v>
      </c>
      <c r="I97" s="13">
        <f t="shared" si="45"/>
        <v>0</v>
      </c>
    </row>
    <row r="98" spans="1:11" s="10" customFormat="1" ht="37.5" customHeight="1">
      <c r="A98" s="3" t="s">
        <v>373</v>
      </c>
      <c r="B98" s="36"/>
      <c r="C98" s="7" t="s">
        <v>34</v>
      </c>
      <c r="D98" s="7" t="s">
        <v>38</v>
      </c>
      <c r="E98" s="42" t="s">
        <v>273</v>
      </c>
      <c r="F98" s="7" t="s">
        <v>32</v>
      </c>
      <c r="G98" s="8">
        <f>G100+G102</f>
        <v>144.6</v>
      </c>
      <c r="H98" s="8">
        <f t="shared" ref="H98:I98" si="46">H100+H102</f>
        <v>0</v>
      </c>
      <c r="I98" s="8">
        <f t="shared" si="46"/>
        <v>0</v>
      </c>
    </row>
    <row r="99" spans="1:11" s="10" customFormat="1" ht="30" customHeight="1">
      <c r="A99" s="41" t="s">
        <v>607</v>
      </c>
      <c r="B99" s="36"/>
      <c r="C99" s="7" t="s">
        <v>34</v>
      </c>
      <c r="D99" s="7" t="s">
        <v>38</v>
      </c>
      <c r="E99" s="43" t="s">
        <v>274</v>
      </c>
      <c r="F99" s="7" t="s">
        <v>32</v>
      </c>
      <c r="G99" s="8">
        <f>G100+G102</f>
        <v>144.6</v>
      </c>
      <c r="H99" s="8">
        <f t="shared" ref="H99:I99" si="47">H100+H102</f>
        <v>0</v>
      </c>
      <c r="I99" s="8">
        <f t="shared" si="47"/>
        <v>0</v>
      </c>
    </row>
    <row r="100" spans="1:11" s="10" customFormat="1" ht="21.75" customHeight="1">
      <c r="A100" s="4" t="s">
        <v>375</v>
      </c>
      <c r="B100" s="36"/>
      <c r="C100" s="7" t="s">
        <v>34</v>
      </c>
      <c r="D100" s="7" t="s">
        <v>38</v>
      </c>
      <c r="E100" s="44" t="s">
        <v>374</v>
      </c>
      <c r="F100" s="7" t="s">
        <v>32</v>
      </c>
      <c r="G100" s="8">
        <f>G101</f>
        <v>44.6</v>
      </c>
      <c r="H100" s="8">
        <f t="shared" ref="H100:I100" si="48">H101</f>
        <v>0</v>
      </c>
      <c r="I100" s="8">
        <f t="shared" si="48"/>
        <v>0</v>
      </c>
    </row>
    <row r="101" spans="1:11" s="10" customFormat="1" ht="21.75" customHeight="1">
      <c r="A101" s="4" t="s">
        <v>66</v>
      </c>
      <c r="B101" s="36"/>
      <c r="C101" s="7" t="s">
        <v>34</v>
      </c>
      <c r="D101" s="7" t="s">
        <v>38</v>
      </c>
      <c r="E101" s="44" t="s">
        <v>374</v>
      </c>
      <c r="F101" s="7" t="s">
        <v>63</v>
      </c>
      <c r="G101" s="8">
        <v>44.6</v>
      </c>
      <c r="H101" s="8">
        <v>0</v>
      </c>
      <c r="I101" s="8">
        <v>0</v>
      </c>
    </row>
    <row r="102" spans="1:11" s="10" customFormat="1" ht="33.75" customHeight="1">
      <c r="A102" s="4" t="s">
        <v>376</v>
      </c>
      <c r="B102" s="36"/>
      <c r="C102" s="7" t="s">
        <v>34</v>
      </c>
      <c r="D102" s="7" t="s">
        <v>38</v>
      </c>
      <c r="E102" s="44" t="s">
        <v>275</v>
      </c>
      <c r="F102" s="7" t="s">
        <v>32</v>
      </c>
      <c r="G102" s="8">
        <f>G103</f>
        <v>100</v>
      </c>
      <c r="H102" s="8">
        <f t="shared" ref="H102:I102" si="49">H103</f>
        <v>0</v>
      </c>
      <c r="I102" s="8">
        <f t="shared" si="49"/>
        <v>0</v>
      </c>
    </row>
    <row r="103" spans="1:11" s="10" customFormat="1" ht="21.75" customHeight="1">
      <c r="A103" s="4" t="s">
        <v>66</v>
      </c>
      <c r="B103" s="36"/>
      <c r="C103" s="7" t="s">
        <v>34</v>
      </c>
      <c r="D103" s="7" t="s">
        <v>38</v>
      </c>
      <c r="E103" s="44" t="s">
        <v>275</v>
      </c>
      <c r="F103" s="7" t="s">
        <v>63</v>
      </c>
      <c r="G103" s="8">
        <v>100</v>
      </c>
      <c r="H103" s="8">
        <v>0</v>
      </c>
      <c r="I103" s="8">
        <v>0</v>
      </c>
    </row>
    <row r="104" spans="1:11" s="10" customFormat="1" ht="27" customHeight="1">
      <c r="A104" s="4" t="s">
        <v>83</v>
      </c>
      <c r="B104" s="36"/>
      <c r="C104" s="7" t="s">
        <v>34</v>
      </c>
      <c r="D104" s="7" t="s">
        <v>38</v>
      </c>
      <c r="E104" s="44" t="s">
        <v>287</v>
      </c>
      <c r="F104" s="7" t="s">
        <v>32</v>
      </c>
      <c r="G104" s="8">
        <f>G105</f>
        <v>3529.9</v>
      </c>
      <c r="H104" s="8">
        <f t="shared" ref="H104:I105" si="50">H105</f>
        <v>3671.1</v>
      </c>
      <c r="I104" s="8">
        <f t="shared" si="50"/>
        <v>3817.8999999999996</v>
      </c>
      <c r="J104" s="9"/>
      <c r="K104" s="9"/>
    </row>
    <row r="105" spans="1:11" s="10" customFormat="1" ht="25.5" customHeight="1">
      <c r="A105" s="4" t="s">
        <v>84</v>
      </c>
      <c r="B105" s="36"/>
      <c r="C105" s="7" t="s">
        <v>34</v>
      </c>
      <c r="D105" s="7" t="s">
        <v>38</v>
      </c>
      <c r="E105" s="44" t="s">
        <v>288</v>
      </c>
      <c r="F105" s="7" t="s">
        <v>32</v>
      </c>
      <c r="G105" s="8">
        <f>G106</f>
        <v>3529.9</v>
      </c>
      <c r="H105" s="8">
        <f t="shared" si="50"/>
        <v>3671.1</v>
      </c>
      <c r="I105" s="8">
        <f t="shared" si="50"/>
        <v>3817.8999999999996</v>
      </c>
      <c r="J105" s="9"/>
      <c r="K105" s="9"/>
    </row>
    <row r="106" spans="1:11" s="10" customFormat="1" ht="30.75" customHeight="1">
      <c r="A106" s="41" t="s">
        <v>296</v>
      </c>
      <c r="B106" s="36"/>
      <c r="C106" s="7" t="s">
        <v>34</v>
      </c>
      <c r="D106" s="7" t="s">
        <v>38</v>
      </c>
      <c r="E106" s="47" t="s">
        <v>295</v>
      </c>
      <c r="F106" s="7" t="s">
        <v>32</v>
      </c>
      <c r="G106" s="8">
        <f>G107</f>
        <v>3529.9</v>
      </c>
      <c r="H106" s="8">
        <f t="shared" ref="H106:I106" si="51">H107</f>
        <v>3671.1</v>
      </c>
      <c r="I106" s="8">
        <f t="shared" si="51"/>
        <v>3817.8999999999996</v>
      </c>
    </row>
    <row r="107" spans="1:11" s="10" customFormat="1" ht="46.5" customHeight="1">
      <c r="A107" s="4" t="s">
        <v>310</v>
      </c>
      <c r="B107" s="36"/>
      <c r="C107" s="7" t="s">
        <v>34</v>
      </c>
      <c r="D107" s="7" t="s">
        <v>38</v>
      </c>
      <c r="E107" s="44" t="s">
        <v>311</v>
      </c>
      <c r="F107" s="7" t="s">
        <v>32</v>
      </c>
      <c r="G107" s="8">
        <f>G108+G109</f>
        <v>3529.9</v>
      </c>
      <c r="H107" s="8">
        <f>H108+H109</f>
        <v>3671.1</v>
      </c>
      <c r="I107" s="8">
        <f>I108+I109</f>
        <v>3817.8999999999996</v>
      </c>
      <c r="J107" s="9"/>
      <c r="K107" s="9"/>
    </row>
    <row r="108" spans="1:11" s="10" customFormat="1" ht="46.5" customHeight="1">
      <c r="A108" s="6" t="s">
        <v>67</v>
      </c>
      <c r="B108" s="36"/>
      <c r="C108" s="7" t="s">
        <v>34</v>
      </c>
      <c r="D108" s="7" t="s">
        <v>38</v>
      </c>
      <c r="E108" s="44" t="s">
        <v>311</v>
      </c>
      <c r="F108" s="7" t="s">
        <v>62</v>
      </c>
      <c r="G108" s="8">
        <v>3006</v>
      </c>
      <c r="H108" s="8">
        <v>3126.2</v>
      </c>
      <c r="I108" s="8">
        <v>3251.2</v>
      </c>
      <c r="J108" s="9"/>
      <c r="K108" s="9"/>
    </row>
    <row r="109" spans="1:11" s="10" customFormat="1" ht="30.75" customHeight="1">
      <c r="A109" s="4" t="s">
        <v>66</v>
      </c>
      <c r="B109" s="36"/>
      <c r="C109" s="7" t="s">
        <v>34</v>
      </c>
      <c r="D109" s="7" t="s">
        <v>38</v>
      </c>
      <c r="E109" s="44" t="s">
        <v>311</v>
      </c>
      <c r="F109" s="7" t="s">
        <v>63</v>
      </c>
      <c r="G109" s="8">
        <v>523.9</v>
      </c>
      <c r="H109" s="8">
        <v>544.9</v>
      </c>
      <c r="I109" s="8">
        <v>566.70000000000005</v>
      </c>
      <c r="J109" s="9"/>
      <c r="K109" s="9"/>
    </row>
    <row r="110" spans="1:11" s="10" customFormat="1" ht="27" customHeight="1">
      <c r="A110" s="11" t="s">
        <v>69</v>
      </c>
      <c r="B110" s="36"/>
      <c r="C110" s="12" t="s">
        <v>34</v>
      </c>
      <c r="D110" s="12" t="s">
        <v>43</v>
      </c>
      <c r="E110" s="95" t="s">
        <v>315</v>
      </c>
      <c r="F110" s="12" t="s">
        <v>32</v>
      </c>
      <c r="G110" s="13">
        <f>G111+G123</f>
        <v>9316.7999999999993</v>
      </c>
      <c r="H110" s="13">
        <f t="shared" ref="H110:I110" si="52">H111+H123</f>
        <v>8677.6</v>
      </c>
      <c r="I110" s="13">
        <f t="shared" si="52"/>
        <v>8400.6</v>
      </c>
      <c r="J110" s="9"/>
      <c r="K110" s="9"/>
    </row>
    <row r="111" spans="1:11" s="10" customFormat="1" ht="102" customHeight="1">
      <c r="A111" s="3" t="s">
        <v>606</v>
      </c>
      <c r="B111" s="36"/>
      <c r="C111" s="7" t="s">
        <v>34</v>
      </c>
      <c r="D111" s="7" t="s">
        <v>43</v>
      </c>
      <c r="E111" s="42" t="s">
        <v>272</v>
      </c>
      <c r="F111" s="7" t="s">
        <v>32</v>
      </c>
      <c r="G111" s="13">
        <f>G112</f>
        <v>1550</v>
      </c>
      <c r="H111" s="13">
        <f t="shared" ref="H111:I111" si="53">H112</f>
        <v>600.20000000000005</v>
      </c>
      <c r="I111" s="13">
        <f t="shared" si="53"/>
        <v>0</v>
      </c>
      <c r="J111" s="9"/>
      <c r="K111" s="9"/>
    </row>
    <row r="112" spans="1:11" s="10" customFormat="1" ht="44.25" customHeight="1">
      <c r="A112" s="3" t="s">
        <v>608</v>
      </c>
      <c r="B112" s="36"/>
      <c r="C112" s="7" t="s">
        <v>34</v>
      </c>
      <c r="D112" s="7" t="s">
        <v>43</v>
      </c>
      <c r="E112" s="42" t="s">
        <v>276</v>
      </c>
      <c r="F112" s="7" t="s">
        <v>32</v>
      </c>
      <c r="G112" s="8">
        <f>G113+G120</f>
        <v>1550</v>
      </c>
      <c r="H112" s="8">
        <f t="shared" ref="H112:I112" si="54">H113+H120</f>
        <v>600.20000000000005</v>
      </c>
      <c r="I112" s="8">
        <f t="shared" si="54"/>
        <v>0</v>
      </c>
      <c r="J112" s="9"/>
      <c r="K112" s="9"/>
    </row>
    <row r="113" spans="1:11" s="10" customFormat="1" ht="63" customHeight="1">
      <c r="A113" s="39" t="s">
        <v>609</v>
      </c>
      <c r="B113" s="36"/>
      <c r="C113" s="7" t="s">
        <v>34</v>
      </c>
      <c r="D113" s="7" t="s">
        <v>43</v>
      </c>
      <c r="E113" s="43" t="s">
        <v>277</v>
      </c>
      <c r="F113" s="7" t="s">
        <v>32</v>
      </c>
      <c r="G113" s="8">
        <f>G114+G116+G118</f>
        <v>950</v>
      </c>
      <c r="H113" s="8">
        <f t="shared" ref="H113:I113" si="55">H114+H116+H118</f>
        <v>0</v>
      </c>
      <c r="I113" s="8">
        <f t="shared" si="55"/>
        <v>0</v>
      </c>
      <c r="J113" s="9"/>
      <c r="K113" s="9"/>
    </row>
    <row r="114" spans="1:11" s="10" customFormat="1" ht="27" customHeight="1">
      <c r="A114" s="4" t="s">
        <v>379</v>
      </c>
      <c r="B114" s="36"/>
      <c r="C114" s="7" t="s">
        <v>34</v>
      </c>
      <c r="D114" s="7" t="s">
        <v>43</v>
      </c>
      <c r="E114" s="44" t="s">
        <v>610</v>
      </c>
      <c r="F114" s="7" t="s">
        <v>32</v>
      </c>
      <c r="G114" s="8">
        <f>G115</f>
        <v>10</v>
      </c>
      <c r="H114" s="8">
        <f t="shared" ref="H114:I114" si="56">H115</f>
        <v>0</v>
      </c>
      <c r="I114" s="8">
        <f t="shared" si="56"/>
        <v>0</v>
      </c>
      <c r="J114" s="9"/>
      <c r="K114" s="9"/>
    </row>
    <row r="115" spans="1:11" s="10" customFormat="1" ht="39" customHeight="1">
      <c r="A115" s="4" t="s">
        <v>66</v>
      </c>
      <c r="B115" s="36"/>
      <c r="C115" s="7" t="s">
        <v>34</v>
      </c>
      <c r="D115" s="7" t="s">
        <v>43</v>
      </c>
      <c r="E115" s="44" t="s">
        <v>610</v>
      </c>
      <c r="F115" s="7" t="s">
        <v>63</v>
      </c>
      <c r="G115" s="8">
        <v>10</v>
      </c>
      <c r="H115" s="8">
        <v>0</v>
      </c>
      <c r="I115" s="8">
        <v>0</v>
      </c>
      <c r="J115" s="9"/>
      <c r="K115" s="9"/>
    </row>
    <row r="116" spans="1:11" s="10" customFormat="1" ht="27" customHeight="1">
      <c r="A116" s="6" t="s">
        <v>131</v>
      </c>
      <c r="B116" s="36"/>
      <c r="C116" s="7" t="s">
        <v>34</v>
      </c>
      <c r="D116" s="7" t="s">
        <v>43</v>
      </c>
      <c r="E116" s="45" t="s">
        <v>611</v>
      </c>
      <c r="F116" s="7" t="s">
        <v>32</v>
      </c>
      <c r="G116" s="8">
        <f>G117</f>
        <v>40</v>
      </c>
      <c r="H116" s="8">
        <f t="shared" ref="H116:I116" si="57">H117</f>
        <v>0</v>
      </c>
      <c r="I116" s="8">
        <f t="shared" si="57"/>
        <v>0</v>
      </c>
      <c r="J116" s="9"/>
      <c r="K116" s="9"/>
    </row>
    <row r="117" spans="1:11" s="10" customFormat="1" ht="33.75" customHeight="1">
      <c r="A117" s="4" t="s">
        <v>66</v>
      </c>
      <c r="B117" s="36"/>
      <c r="C117" s="7" t="s">
        <v>34</v>
      </c>
      <c r="D117" s="7" t="s">
        <v>43</v>
      </c>
      <c r="E117" s="45" t="s">
        <v>611</v>
      </c>
      <c r="F117" s="7" t="s">
        <v>63</v>
      </c>
      <c r="G117" s="8">
        <v>40</v>
      </c>
      <c r="H117" s="8">
        <v>0</v>
      </c>
      <c r="I117" s="8">
        <v>0</v>
      </c>
      <c r="J117" s="9"/>
      <c r="K117" s="9"/>
    </row>
    <row r="118" spans="1:11" s="10" customFormat="1" ht="27" customHeight="1">
      <c r="A118" s="6" t="s">
        <v>380</v>
      </c>
      <c r="B118" s="36"/>
      <c r="C118" s="7" t="s">
        <v>34</v>
      </c>
      <c r="D118" s="7" t="s">
        <v>43</v>
      </c>
      <c r="E118" s="45" t="s">
        <v>614</v>
      </c>
      <c r="F118" s="7" t="s">
        <v>32</v>
      </c>
      <c r="G118" s="8">
        <f>G119</f>
        <v>900</v>
      </c>
      <c r="H118" s="8">
        <f t="shared" ref="H118:I118" si="58">H119</f>
        <v>0</v>
      </c>
      <c r="I118" s="8">
        <f t="shared" si="58"/>
        <v>0</v>
      </c>
      <c r="J118" s="9"/>
      <c r="K118" s="9"/>
    </row>
    <row r="119" spans="1:11" s="10" customFormat="1" ht="48" customHeight="1">
      <c r="A119" s="18" t="s">
        <v>98</v>
      </c>
      <c r="B119" s="36"/>
      <c r="C119" s="7" t="s">
        <v>34</v>
      </c>
      <c r="D119" s="7" t="s">
        <v>43</v>
      </c>
      <c r="E119" s="45" t="s">
        <v>614</v>
      </c>
      <c r="F119" s="7" t="s">
        <v>71</v>
      </c>
      <c r="G119" s="8">
        <v>900</v>
      </c>
      <c r="H119" s="8">
        <v>0</v>
      </c>
      <c r="I119" s="8">
        <v>0</v>
      </c>
      <c r="J119" s="9"/>
      <c r="K119" s="9"/>
    </row>
    <row r="120" spans="1:11" s="10" customFormat="1" ht="56.25" customHeight="1">
      <c r="A120" s="39" t="s">
        <v>612</v>
      </c>
      <c r="B120" s="36"/>
      <c r="C120" s="7" t="s">
        <v>34</v>
      </c>
      <c r="D120" s="7" t="s">
        <v>43</v>
      </c>
      <c r="E120" s="46" t="s">
        <v>278</v>
      </c>
      <c r="F120" s="7" t="s">
        <v>32</v>
      </c>
      <c r="G120" s="8">
        <f>G121</f>
        <v>600</v>
      </c>
      <c r="H120" s="8">
        <f t="shared" ref="H120:I120" si="59">H121</f>
        <v>600.20000000000005</v>
      </c>
      <c r="I120" s="8">
        <f t="shared" si="59"/>
        <v>0</v>
      </c>
      <c r="J120" s="9"/>
      <c r="K120" s="9"/>
    </row>
    <row r="121" spans="1:11" s="10" customFormat="1" ht="58.5" customHeight="1">
      <c r="A121" s="4" t="s">
        <v>130</v>
      </c>
      <c r="B121" s="36"/>
      <c r="C121" s="7" t="s">
        <v>34</v>
      </c>
      <c r="D121" s="7" t="s">
        <v>43</v>
      </c>
      <c r="E121" s="44" t="s">
        <v>613</v>
      </c>
      <c r="F121" s="7" t="s">
        <v>32</v>
      </c>
      <c r="G121" s="8">
        <f>G122</f>
        <v>600</v>
      </c>
      <c r="H121" s="8">
        <f t="shared" ref="H121:I121" si="60">H122</f>
        <v>600.20000000000005</v>
      </c>
      <c r="I121" s="8">
        <f t="shared" si="60"/>
        <v>0</v>
      </c>
      <c r="J121" s="9"/>
      <c r="K121" s="9"/>
    </row>
    <row r="122" spans="1:11" s="10" customFormat="1" ht="45" customHeight="1">
      <c r="A122" s="4" t="s">
        <v>66</v>
      </c>
      <c r="B122" s="36"/>
      <c r="C122" s="7" t="s">
        <v>34</v>
      </c>
      <c r="D122" s="7" t="s">
        <v>43</v>
      </c>
      <c r="E122" s="44" t="s">
        <v>613</v>
      </c>
      <c r="F122" s="7" t="s">
        <v>63</v>
      </c>
      <c r="G122" s="8">
        <v>600</v>
      </c>
      <c r="H122" s="8">
        <v>600.20000000000005</v>
      </c>
      <c r="I122" s="8">
        <v>0</v>
      </c>
      <c r="J122" s="9"/>
      <c r="K122" s="9"/>
    </row>
    <row r="123" spans="1:11" s="10" customFormat="1" ht="28.5" customHeight="1">
      <c r="A123" s="4" t="s">
        <v>83</v>
      </c>
      <c r="B123" s="36"/>
      <c r="C123" s="7" t="s">
        <v>34</v>
      </c>
      <c r="D123" s="7" t="s">
        <v>43</v>
      </c>
      <c r="E123" s="44" t="s">
        <v>287</v>
      </c>
      <c r="F123" s="7" t="s">
        <v>32</v>
      </c>
      <c r="G123" s="8">
        <f>G124</f>
        <v>7766.7999999999993</v>
      </c>
      <c r="H123" s="8">
        <f t="shared" ref="H123:I125" si="61">H124</f>
        <v>8077.4</v>
      </c>
      <c r="I123" s="8">
        <f t="shared" si="61"/>
        <v>8400.6</v>
      </c>
    </row>
    <row r="124" spans="1:11" s="10" customFormat="1" ht="27.75" customHeight="1">
      <c r="A124" s="4" t="s">
        <v>84</v>
      </c>
      <c r="B124" s="36"/>
      <c r="C124" s="7" t="s">
        <v>34</v>
      </c>
      <c r="D124" s="7" t="s">
        <v>43</v>
      </c>
      <c r="E124" s="44" t="s">
        <v>288</v>
      </c>
      <c r="F124" s="7" t="s">
        <v>32</v>
      </c>
      <c r="G124" s="8">
        <f>G125</f>
        <v>7766.7999999999993</v>
      </c>
      <c r="H124" s="8">
        <f t="shared" si="61"/>
        <v>8077.4</v>
      </c>
      <c r="I124" s="8">
        <f t="shared" si="61"/>
        <v>8400.6</v>
      </c>
    </row>
    <row r="125" spans="1:11" s="10" customFormat="1" ht="38.25" customHeight="1">
      <c r="A125" s="41" t="s">
        <v>296</v>
      </c>
      <c r="B125" s="36"/>
      <c r="C125" s="7" t="s">
        <v>34</v>
      </c>
      <c r="D125" s="7" t="s">
        <v>43</v>
      </c>
      <c r="E125" s="47" t="s">
        <v>295</v>
      </c>
      <c r="F125" s="7" t="s">
        <v>32</v>
      </c>
      <c r="G125" s="8">
        <f>G126</f>
        <v>7766.7999999999993</v>
      </c>
      <c r="H125" s="8">
        <f t="shared" si="61"/>
        <v>8077.4</v>
      </c>
      <c r="I125" s="8">
        <f t="shared" si="61"/>
        <v>8400.6</v>
      </c>
    </row>
    <row r="126" spans="1:11" s="9" customFormat="1" ht="37.5" customHeight="1">
      <c r="A126" s="4" t="s">
        <v>297</v>
      </c>
      <c r="B126" s="36"/>
      <c r="C126" s="7" t="s">
        <v>34</v>
      </c>
      <c r="D126" s="7" t="s">
        <v>43</v>
      </c>
      <c r="E126" s="44" t="s">
        <v>314</v>
      </c>
      <c r="F126" s="7" t="s">
        <v>32</v>
      </c>
      <c r="G126" s="8">
        <f>G127+G128</f>
        <v>7766.7999999999993</v>
      </c>
      <c r="H126" s="8">
        <f t="shared" ref="H126:I126" si="62">H127+H128</f>
        <v>8077.4</v>
      </c>
      <c r="I126" s="8">
        <f t="shared" si="62"/>
        <v>8400.6</v>
      </c>
    </row>
    <row r="127" spans="1:11" s="9" customFormat="1" ht="31.5" customHeight="1">
      <c r="A127" s="6" t="s">
        <v>67</v>
      </c>
      <c r="B127" s="36"/>
      <c r="C127" s="7" t="s">
        <v>34</v>
      </c>
      <c r="D127" s="7" t="s">
        <v>43</v>
      </c>
      <c r="E127" s="44" t="s">
        <v>314</v>
      </c>
      <c r="F127" s="7" t="s">
        <v>62</v>
      </c>
      <c r="G127" s="8">
        <v>6291.2</v>
      </c>
      <c r="H127" s="8">
        <v>6542.8</v>
      </c>
      <c r="I127" s="8">
        <v>6804.5</v>
      </c>
    </row>
    <row r="128" spans="1:11" s="9" customFormat="1" ht="27" customHeight="1">
      <c r="A128" s="4" t="s">
        <v>66</v>
      </c>
      <c r="B128" s="36"/>
      <c r="C128" s="7" t="s">
        <v>34</v>
      </c>
      <c r="D128" s="7" t="s">
        <v>43</v>
      </c>
      <c r="E128" s="44" t="s">
        <v>314</v>
      </c>
      <c r="F128" s="7" t="s">
        <v>63</v>
      </c>
      <c r="G128" s="8">
        <v>1475.6</v>
      </c>
      <c r="H128" s="8">
        <v>1534.6</v>
      </c>
      <c r="I128" s="8">
        <v>1596.1</v>
      </c>
    </row>
    <row r="129" spans="1:11" s="10" customFormat="1" ht="31.5" customHeight="1">
      <c r="A129" s="11" t="s">
        <v>82</v>
      </c>
      <c r="B129" s="36"/>
      <c r="C129" s="12" t="s">
        <v>34</v>
      </c>
      <c r="D129" s="12" t="s">
        <v>37</v>
      </c>
      <c r="E129" s="95" t="s">
        <v>315</v>
      </c>
      <c r="F129" s="12" t="s">
        <v>32</v>
      </c>
      <c r="G129" s="13">
        <f>G130</f>
        <v>40</v>
      </c>
      <c r="H129" s="13">
        <f t="shared" ref="H129:I129" si="63">H130</f>
        <v>36</v>
      </c>
      <c r="I129" s="13">
        <f t="shared" si="63"/>
        <v>42</v>
      </c>
      <c r="J129" s="9"/>
      <c r="K129" s="9"/>
    </row>
    <row r="130" spans="1:11" s="15" customFormat="1" ht="31.5" customHeight="1">
      <c r="A130" s="53" t="s">
        <v>448</v>
      </c>
      <c r="B130" s="38"/>
      <c r="C130" s="12" t="s">
        <v>34</v>
      </c>
      <c r="D130" s="12" t="s">
        <v>37</v>
      </c>
      <c r="E130" s="42" t="s">
        <v>261</v>
      </c>
      <c r="F130" s="12" t="s">
        <v>32</v>
      </c>
      <c r="G130" s="13">
        <f>G131</f>
        <v>40</v>
      </c>
      <c r="H130" s="13">
        <f t="shared" ref="H130:I130" si="64">H131</f>
        <v>36</v>
      </c>
      <c r="I130" s="13">
        <f t="shared" si="64"/>
        <v>42</v>
      </c>
      <c r="J130" s="14"/>
      <c r="K130" s="14"/>
    </row>
    <row r="131" spans="1:11" s="15" customFormat="1" ht="31.5" customHeight="1">
      <c r="A131" s="3" t="s">
        <v>449</v>
      </c>
      <c r="B131" s="38"/>
      <c r="C131" s="12" t="s">
        <v>34</v>
      </c>
      <c r="D131" s="12" t="s">
        <v>37</v>
      </c>
      <c r="E131" s="42" t="s">
        <v>262</v>
      </c>
      <c r="F131" s="12" t="s">
        <v>32</v>
      </c>
      <c r="G131" s="13">
        <f>G132+G135</f>
        <v>40</v>
      </c>
      <c r="H131" s="13">
        <f>H132+H135</f>
        <v>36</v>
      </c>
      <c r="I131" s="13">
        <f>I132+I135</f>
        <v>42</v>
      </c>
      <c r="J131" s="14"/>
      <c r="K131" s="14"/>
    </row>
    <row r="132" spans="1:11" s="10" customFormat="1" ht="31.5" customHeight="1">
      <c r="A132" s="41" t="s">
        <v>450</v>
      </c>
      <c r="B132" s="36"/>
      <c r="C132" s="7" t="s">
        <v>34</v>
      </c>
      <c r="D132" s="7" t="s">
        <v>37</v>
      </c>
      <c r="E132" s="43" t="s">
        <v>451</v>
      </c>
      <c r="F132" s="7" t="s">
        <v>32</v>
      </c>
      <c r="G132" s="8">
        <f>G133</f>
        <v>36</v>
      </c>
      <c r="H132" s="8">
        <f t="shared" ref="H132:I133" si="65">H133</f>
        <v>32</v>
      </c>
      <c r="I132" s="8">
        <f t="shared" si="65"/>
        <v>38</v>
      </c>
      <c r="J132" s="9"/>
      <c r="K132" s="9"/>
    </row>
    <row r="133" spans="1:11" s="10" customFormat="1" ht="31.5" customHeight="1">
      <c r="A133" s="4" t="s">
        <v>96</v>
      </c>
      <c r="B133" s="36"/>
      <c r="C133" s="7" t="s">
        <v>34</v>
      </c>
      <c r="D133" s="7" t="s">
        <v>37</v>
      </c>
      <c r="E133" s="44" t="s">
        <v>452</v>
      </c>
      <c r="F133" s="7" t="s">
        <v>32</v>
      </c>
      <c r="G133" s="8">
        <f>G134</f>
        <v>36</v>
      </c>
      <c r="H133" s="8">
        <f t="shared" si="65"/>
        <v>32</v>
      </c>
      <c r="I133" s="8">
        <f t="shared" si="65"/>
        <v>38</v>
      </c>
      <c r="J133" s="9"/>
      <c r="K133" s="9"/>
    </row>
    <row r="134" spans="1:11" s="10" customFormat="1" ht="31.5" customHeight="1">
      <c r="A134" s="6" t="s">
        <v>66</v>
      </c>
      <c r="B134" s="36"/>
      <c r="C134" s="7" t="s">
        <v>34</v>
      </c>
      <c r="D134" s="7" t="s">
        <v>37</v>
      </c>
      <c r="E134" s="44" t="s">
        <v>452</v>
      </c>
      <c r="F134" s="7" t="s">
        <v>63</v>
      </c>
      <c r="G134" s="8">
        <v>36</v>
      </c>
      <c r="H134" s="8">
        <v>32</v>
      </c>
      <c r="I134" s="8">
        <v>38</v>
      </c>
      <c r="J134" s="9"/>
      <c r="K134" s="9"/>
    </row>
    <row r="135" spans="1:11" s="10" customFormat="1" ht="31.5" customHeight="1">
      <c r="A135" s="26" t="s">
        <v>453</v>
      </c>
      <c r="B135" s="36"/>
      <c r="C135" s="7" t="s">
        <v>34</v>
      </c>
      <c r="D135" s="7" t="s">
        <v>37</v>
      </c>
      <c r="E135" s="43" t="s">
        <v>454</v>
      </c>
      <c r="F135" s="7" t="s">
        <v>32</v>
      </c>
      <c r="G135" s="8">
        <f>G136</f>
        <v>4</v>
      </c>
      <c r="H135" s="8">
        <f t="shared" ref="H135:I136" si="66">H136</f>
        <v>4</v>
      </c>
      <c r="I135" s="8">
        <f t="shared" si="66"/>
        <v>4</v>
      </c>
      <c r="J135" s="9"/>
      <c r="K135" s="9"/>
    </row>
    <row r="136" spans="1:11" s="10" customFormat="1" ht="31.5" customHeight="1">
      <c r="A136" s="4" t="s">
        <v>455</v>
      </c>
      <c r="B136" s="36"/>
      <c r="C136" s="7" t="s">
        <v>34</v>
      </c>
      <c r="D136" s="7" t="s">
        <v>37</v>
      </c>
      <c r="E136" s="44" t="s">
        <v>456</v>
      </c>
      <c r="F136" s="7" t="s">
        <v>32</v>
      </c>
      <c r="G136" s="8">
        <f>G137</f>
        <v>4</v>
      </c>
      <c r="H136" s="8">
        <f t="shared" si="66"/>
        <v>4</v>
      </c>
      <c r="I136" s="8">
        <f t="shared" si="66"/>
        <v>4</v>
      </c>
      <c r="J136" s="9"/>
      <c r="K136" s="9"/>
    </row>
    <row r="137" spans="1:11" s="10" customFormat="1" ht="31.5" customHeight="1">
      <c r="A137" s="6" t="s">
        <v>66</v>
      </c>
      <c r="B137" s="36"/>
      <c r="C137" s="7" t="s">
        <v>34</v>
      </c>
      <c r="D137" s="7" t="s">
        <v>37</v>
      </c>
      <c r="E137" s="44" t="s">
        <v>456</v>
      </c>
      <c r="F137" s="7" t="s">
        <v>63</v>
      </c>
      <c r="G137" s="8">
        <v>4</v>
      </c>
      <c r="H137" s="8">
        <v>4</v>
      </c>
      <c r="I137" s="8">
        <v>4</v>
      </c>
      <c r="J137" s="9"/>
      <c r="K137" s="9"/>
    </row>
    <row r="138" spans="1:11" s="10" customFormat="1" ht="31.5" customHeight="1">
      <c r="A138" s="11" t="s">
        <v>15</v>
      </c>
      <c r="B138" s="36"/>
      <c r="C138" s="12" t="s">
        <v>35</v>
      </c>
      <c r="D138" s="12" t="s">
        <v>31</v>
      </c>
      <c r="E138" s="95" t="s">
        <v>315</v>
      </c>
      <c r="F138" s="12" t="s">
        <v>32</v>
      </c>
      <c r="G138" s="13">
        <f>G139+G158+G169+G203+G196</f>
        <v>54142.400000000009</v>
      </c>
      <c r="H138" s="13">
        <f t="shared" ref="H138:I138" si="67">H139+H158+H169+H203+H196</f>
        <v>30271.599999999999</v>
      </c>
      <c r="I138" s="13">
        <f t="shared" si="67"/>
        <v>19173.099999999999</v>
      </c>
      <c r="J138" s="9"/>
      <c r="K138" s="9"/>
    </row>
    <row r="139" spans="1:11" s="10" customFormat="1" ht="31.5" customHeight="1">
      <c r="A139" s="11" t="s">
        <v>70</v>
      </c>
      <c r="B139" s="36"/>
      <c r="C139" s="12" t="s">
        <v>35</v>
      </c>
      <c r="D139" s="12" t="s">
        <v>44</v>
      </c>
      <c r="E139" s="95" t="s">
        <v>315</v>
      </c>
      <c r="F139" s="12" t="s">
        <v>32</v>
      </c>
      <c r="G139" s="13">
        <f>G140+G153</f>
        <v>1037.5</v>
      </c>
      <c r="H139" s="13">
        <f>H140+H153</f>
        <v>1042.8000000000002</v>
      </c>
      <c r="I139" s="13">
        <f>I140+I153</f>
        <v>1459.5</v>
      </c>
      <c r="J139" s="9"/>
      <c r="K139" s="9"/>
    </row>
    <row r="140" spans="1:11" s="10" customFormat="1" ht="58.5" customHeight="1">
      <c r="A140" s="3" t="s">
        <v>360</v>
      </c>
      <c r="B140" s="36"/>
      <c r="C140" s="12" t="s">
        <v>35</v>
      </c>
      <c r="D140" s="12" t="s">
        <v>44</v>
      </c>
      <c r="E140" s="42" t="s">
        <v>250</v>
      </c>
      <c r="F140" s="7" t="s">
        <v>32</v>
      </c>
      <c r="G140" s="8">
        <f t="shared" ref="G140:I141" si="68">G141</f>
        <v>812.6</v>
      </c>
      <c r="H140" s="8">
        <f t="shared" si="68"/>
        <v>817.90000000000009</v>
      </c>
      <c r="I140" s="8">
        <f t="shared" si="68"/>
        <v>1234.5999999999999</v>
      </c>
    </row>
    <row r="141" spans="1:11" s="10" customFormat="1" ht="31.5" customHeight="1">
      <c r="A141" s="3" t="s">
        <v>541</v>
      </c>
      <c r="B141" s="36"/>
      <c r="C141" s="12" t="s">
        <v>35</v>
      </c>
      <c r="D141" s="12" t="s">
        <v>44</v>
      </c>
      <c r="E141" s="42" t="s">
        <v>251</v>
      </c>
      <c r="F141" s="7" t="s">
        <v>32</v>
      </c>
      <c r="G141" s="8">
        <f t="shared" si="68"/>
        <v>812.6</v>
      </c>
      <c r="H141" s="8">
        <f t="shared" si="68"/>
        <v>817.90000000000009</v>
      </c>
      <c r="I141" s="8">
        <f t="shared" si="68"/>
        <v>1234.5999999999999</v>
      </c>
    </row>
    <row r="142" spans="1:11" s="25" customFormat="1" ht="29.25" customHeight="1">
      <c r="A142" s="26" t="s">
        <v>253</v>
      </c>
      <c r="B142" s="62"/>
      <c r="C142" s="7" t="s">
        <v>35</v>
      </c>
      <c r="D142" s="7" t="s">
        <v>44</v>
      </c>
      <c r="E142" s="43" t="s">
        <v>252</v>
      </c>
      <c r="F142" s="7" t="s">
        <v>32</v>
      </c>
      <c r="G142" s="8">
        <f>G143+G145+G147+G149+G151</f>
        <v>812.6</v>
      </c>
      <c r="H142" s="8">
        <f t="shared" ref="H142:I142" si="69">H143+H145+H147+H149+H151</f>
        <v>817.90000000000009</v>
      </c>
      <c r="I142" s="8">
        <f t="shared" si="69"/>
        <v>1234.5999999999999</v>
      </c>
    </row>
    <row r="143" spans="1:11" s="10" customFormat="1" ht="51" customHeight="1">
      <c r="A143" s="6" t="s">
        <v>362</v>
      </c>
      <c r="B143" s="36"/>
      <c r="C143" s="7" t="s">
        <v>35</v>
      </c>
      <c r="D143" s="7" t="s">
        <v>44</v>
      </c>
      <c r="E143" s="44" t="s">
        <v>361</v>
      </c>
      <c r="F143" s="7" t="s">
        <v>32</v>
      </c>
      <c r="G143" s="8">
        <v>10</v>
      </c>
      <c r="H143" s="8">
        <v>10</v>
      </c>
      <c r="I143" s="8">
        <v>10</v>
      </c>
    </row>
    <row r="144" spans="1:11" s="10" customFormat="1" ht="27" customHeight="1">
      <c r="A144" s="6" t="s">
        <v>65</v>
      </c>
      <c r="B144" s="36"/>
      <c r="C144" s="7" t="s">
        <v>35</v>
      </c>
      <c r="D144" s="7" t="s">
        <v>44</v>
      </c>
      <c r="E144" s="44" t="s">
        <v>361</v>
      </c>
      <c r="F144" s="7" t="s">
        <v>64</v>
      </c>
      <c r="G144" s="8">
        <v>10</v>
      </c>
      <c r="H144" s="8">
        <v>10</v>
      </c>
      <c r="I144" s="8">
        <v>10</v>
      </c>
    </row>
    <row r="145" spans="1:11" s="10" customFormat="1" ht="27" customHeight="1">
      <c r="A145" s="4" t="s">
        <v>505</v>
      </c>
      <c r="B145" s="36"/>
      <c r="C145" s="7" t="s">
        <v>35</v>
      </c>
      <c r="D145" s="7" t="s">
        <v>44</v>
      </c>
      <c r="E145" s="44" t="s">
        <v>504</v>
      </c>
      <c r="F145" s="7" t="s">
        <v>32</v>
      </c>
      <c r="G145" s="8">
        <v>101</v>
      </c>
      <c r="H145" s="8">
        <v>101</v>
      </c>
      <c r="I145" s="8">
        <v>246.2</v>
      </c>
    </row>
    <row r="146" spans="1:11" s="10" customFormat="1" ht="27" customHeight="1">
      <c r="A146" s="6" t="s">
        <v>65</v>
      </c>
      <c r="B146" s="36"/>
      <c r="C146" s="7" t="s">
        <v>35</v>
      </c>
      <c r="D146" s="7" t="s">
        <v>44</v>
      </c>
      <c r="E146" s="44" t="s">
        <v>504</v>
      </c>
      <c r="F146" s="7" t="s">
        <v>64</v>
      </c>
      <c r="G146" s="8">
        <v>101</v>
      </c>
      <c r="H146" s="8">
        <v>101</v>
      </c>
      <c r="I146" s="8">
        <v>246.2</v>
      </c>
    </row>
    <row r="147" spans="1:11" s="10" customFormat="1" ht="27" customHeight="1">
      <c r="A147" s="4" t="s">
        <v>507</v>
      </c>
      <c r="B147" s="36"/>
      <c r="C147" s="7" t="s">
        <v>35</v>
      </c>
      <c r="D147" s="7" t="s">
        <v>44</v>
      </c>
      <c r="E147" s="44" t="s">
        <v>506</v>
      </c>
      <c r="F147" s="7" t="s">
        <v>32</v>
      </c>
      <c r="G147" s="8">
        <f>G148</f>
        <v>194</v>
      </c>
      <c r="H147" s="8">
        <f t="shared" ref="H147:I147" si="70">H148</f>
        <v>194</v>
      </c>
      <c r="I147" s="8">
        <f t="shared" si="70"/>
        <v>421.8</v>
      </c>
    </row>
    <row r="148" spans="1:11" s="10" customFormat="1" ht="27" customHeight="1">
      <c r="A148" s="6" t="s">
        <v>65</v>
      </c>
      <c r="B148" s="36"/>
      <c r="C148" s="7" t="s">
        <v>35</v>
      </c>
      <c r="D148" s="7" t="s">
        <v>44</v>
      </c>
      <c r="E148" s="44" t="s">
        <v>506</v>
      </c>
      <c r="F148" s="7" t="s">
        <v>64</v>
      </c>
      <c r="G148" s="8">
        <v>194</v>
      </c>
      <c r="H148" s="8">
        <v>194</v>
      </c>
      <c r="I148" s="8">
        <v>421.8</v>
      </c>
    </row>
    <row r="149" spans="1:11" s="10" customFormat="1" ht="27" customHeight="1">
      <c r="A149" s="4" t="s">
        <v>509</v>
      </c>
      <c r="B149" s="36"/>
      <c r="C149" s="7" t="s">
        <v>35</v>
      </c>
      <c r="D149" s="7" t="s">
        <v>44</v>
      </c>
      <c r="E149" s="44" t="s">
        <v>508</v>
      </c>
      <c r="F149" s="7" t="s">
        <v>32</v>
      </c>
      <c r="G149" s="8">
        <f>G150</f>
        <v>487.9</v>
      </c>
      <c r="H149" s="8">
        <f t="shared" ref="H149:I149" si="71">H150</f>
        <v>493.2</v>
      </c>
      <c r="I149" s="8">
        <f t="shared" si="71"/>
        <v>507.3</v>
      </c>
    </row>
    <row r="150" spans="1:11" s="10" customFormat="1" ht="27" customHeight="1">
      <c r="A150" s="6" t="s">
        <v>65</v>
      </c>
      <c r="B150" s="36"/>
      <c r="C150" s="7" t="s">
        <v>35</v>
      </c>
      <c r="D150" s="7" t="s">
        <v>44</v>
      </c>
      <c r="E150" s="44" t="s">
        <v>508</v>
      </c>
      <c r="F150" s="7" t="s">
        <v>64</v>
      </c>
      <c r="G150" s="8">
        <v>487.9</v>
      </c>
      <c r="H150" s="8">
        <v>493.2</v>
      </c>
      <c r="I150" s="8">
        <v>507.3</v>
      </c>
    </row>
    <row r="151" spans="1:11" s="10" customFormat="1" ht="39.75" customHeight="1">
      <c r="A151" s="4" t="s">
        <v>331</v>
      </c>
      <c r="B151" s="36"/>
      <c r="C151" s="7" t="s">
        <v>35</v>
      </c>
      <c r="D151" s="7" t="s">
        <v>44</v>
      </c>
      <c r="E151" s="44" t="s">
        <v>255</v>
      </c>
      <c r="F151" s="7" t="s">
        <v>32</v>
      </c>
      <c r="G151" s="8">
        <f>G152</f>
        <v>19.7</v>
      </c>
      <c r="H151" s="8">
        <f t="shared" ref="H151:I151" si="72">H152</f>
        <v>19.7</v>
      </c>
      <c r="I151" s="8">
        <f t="shared" si="72"/>
        <v>49.3</v>
      </c>
    </row>
    <row r="152" spans="1:11" s="10" customFormat="1" ht="27" customHeight="1">
      <c r="A152" s="6" t="s">
        <v>65</v>
      </c>
      <c r="B152" s="36"/>
      <c r="C152" s="7" t="s">
        <v>35</v>
      </c>
      <c r="D152" s="7" t="s">
        <v>44</v>
      </c>
      <c r="E152" s="44" t="s">
        <v>255</v>
      </c>
      <c r="F152" s="7" t="s">
        <v>64</v>
      </c>
      <c r="G152" s="8">
        <v>19.7</v>
      </c>
      <c r="H152" s="8">
        <v>19.7</v>
      </c>
      <c r="I152" s="8">
        <v>49.3</v>
      </c>
    </row>
    <row r="153" spans="1:11" s="10" customFormat="1" ht="27" customHeight="1">
      <c r="A153" s="4" t="s">
        <v>83</v>
      </c>
      <c r="B153" s="36"/>
      <c r="C153" s="7" t="s">
        <v>35</v>
      </c>
      <c r="D153" s="7" t="s">
        <v>44</v>
      </c>
      <c r="E153" s="44" t="s">
        <v>287</v>
      </c>
      <c r="F153" s="7" t="s">
        <v>32</v>
      </c>
      <c r="G153" s="8">
        <f>G154</f>
        <v>224.9</v>
      </c>
      <c r="H153" s="8">
        <f t="shared" ref="H153:I155" si="73">H154</f>
        <v>224.9</v>
      </c>
      <c r="I153" s="8">
        <f t="shared" si="73"/>
        <v>224.9</v>
      </c>
      <c r="J153" s="9"/>
      <c r="K153" s="9"/>
    </row>
    <row r="154" spans="1:11" s="10" customFormat="1" ht="25.5" customHeight="1">
      <c r="A154" s="4" t="s">
        <v>84</v>
      </c>
      <c r="B154" s="36"/>
      <c r="C154" s="7" t="s">
        <v>35</v>
      </c>
      <c r="D154" s="7" t="s">
        <v>44</v>
      </c>
      <c r="E154" s="44" t="s">
        <v>288</v>
      </c>
      <c r="F154" s="7" t="s">
        <v>32</v>
      </c>
      <c r="G154" s="8">
        <f>G155</f>
        <v>224.9</v>
      </c>
      <c r="H154" s="8">
        <f t="shared" si="73"/>
        <v>224.9</v>
      </c>
      <c r="I154" s="8">
        <f t="shared" si="73"/>
        <v>224.9</v>
      </c>
      <c r="J154" s="9"/>
      <c r="K154" s="9"/>
    </row>
    <row r="155" spans="1:11" s="9" customFormat="1" ht="40.5" customHeight="1">
      <c r="A155" s="41" t="s">
        <v>321</v>
      </c>
      <c r="B155" s="36"/>
      <c r="C155" s="7" t="s">
        <v>35</v>
      </c>
      <c r="D155" s="7" t="s">
        <v>44</v>
      </c>
      <c r="E155" s="47" t="s">
        <v>298</v>
      </c>
      <c r="F155" s="7" t="s">
        <v>32</v>
      </c>
      <c r="G155" s="8">
        <f>G156</f>
        <v>224.9</v>
      </c>
      <c r="H155" s="8">
        <f t="shared" si="73"/>
        <v>224.9</v>
      </c>
      <c r="I155" s="8">
        <f t="shared" si="73"/>
        <v>224.9</v>
      </c>
    </row>
    <row r="156" spans="1:11" s="10" customFormat="1" ht="110.25">
      <c r="A156" s="18" t="s">
        <v>334</v>
      </c>
      <c r="B156" s="36"/>
      <c r="C156" s="7" t="s">
        <v>35</v>
      </c>
      <c r="D156" s="7" t="s">
        <v>44</v>
      </c>
      <c r="E156" s="44" t="s">
        <v>301</v>
      </c>
      <c r="F156" s="7" t="s">
        <v>32</v>
      </c>
      <c r="G156" s="8">
        <f>G157</f>
        <v>224.9</v>
      </c>
      <c r="H156" s="8">
        <f t="shared" ref="H156:I156" si="74">H157</f>
        <v>224.9</v>
      </c>
      <c r="I156" s="8">
        <f t="shared" si="74"/>
        <v>224.9</v>
      </c>
      <c r="J156" s="9"/>
      <c r="K156" s="9"/>
    </row>
    <row r="157" spans="1:11" s="10" customFormat="1" ht="31.5">
      <c r="A157" s="6" t="s">
        <v>66</v>
      </c>
      <c r="B157" s="36"/>
      <c r="C157" s="7" t="s">
        <v>35</v>
      </c>
      <c r="D157" s="7" t="s">
        <v>44</v>
      </c>
      <c r="E157" s="44" t="s">
        <v>301</v>
      </c>
      <c r="F157" s="7" t="s">
        <v>63</v>
      </c>
      <c r="G157" s="8">
        <v>224.9</v>
      </c>
      <c r="H157" s="8">
        <v>224.9</v>
      </c>
      <c r="I157" s="8">
        <v>224.9</v>
      </c>
      <c r="J157" s="9"/>
      <c r="K157" s="9"/>
    </row>
    <row r="158" spans="1:11" s="10" customFormat="1" ht="15.75">
      <c r="A158" s="11" t="s">
        <v>54</v>
      </c>
      <c r="B158" s="36"/>
      <c r="C158" s="12" t="s">
        <v>35</v>
      </c>
      <c r="D158" s="12" t="s">
        <v>42</v>
      </c>
      <c r="E158" s="95" t="s">
        <v>315</v>
      </c>
      <c r="F158" s="12" t="s">
        <v>32</v>
      </c>
      <c r="G158" s="13">
        <f>G159+G164</f>
        <v>315</v>
      </c>
      <c r="H158" s="13">
        <f t="shared" ref="H158:I158" si="75">H159+H164</f>
        <v>266.5</v>
      </c>
      <c r="I158" s="13">
        <f t="shared" si="75"/>
        <v>161.6</v>
      </c>
      <c r="J158" s="9"/>
      <c r="K158" s="9"/>
    </row>
    <row r="159" spans="1:11" s="10" customFormat="1" ht="47.25">
      <c r="A159" s="3" t="s">
        <v>360</v>
      </c>
      <c r="B159" s="36"/>
      <c r="C159" s="7" t="s">
        <v>35</v>
      </c>
      <c r="D159" s="7" t="s">
        <v>42</v>
      </c>
      <c r="E159" s="42" t="s">
        <v>250</v>
      </c>
      <c r="F159" s="7" t="s">
        <v>32</v>
      </c>
      <c r="G159" s="8">
        <f t="shared" ref="G159:I161" si="76">G160</f>
        <v>300</v>
      </c>
      <c r="H159" s="8">
        <f t="shared" si="76"/>
        <v>251.5</v>
      </c>
      <c r="I159" s="8">
        <f t="shared" si="76"/>
        <v>146.6</v>
      </c>
      <c r="J159" s="9"/>
      <c r="K159" s="9"/>
    </row>
    <row r="160" spans="1:11" s="10" customFormat="1" ht="34.5" customHeight="1">
      <c r="A160" s="3" t="s">
        <v>541</v>
      </c>
      <c r="B160" s="36"/>
      <c r="C160" s="7" t="s">
        <v>35</v>
      </c>
      <c r="D160" s="7" t="s">
        <v>42</v>
      </c>
      <c r="E160" s="42" t="s">
        <v>251</v>
      </c>
      <c r="F160" s="7" t="s">
        <v>32</v>
      </c>
      <c r="G160" s="8">
        <f t="shared" si="76"/>
        <v>300</v>
      </c>
      <c r="H160" s="8">
        <f t="shared" si="76"/>
        <v>251.5</v>
      </c>
      <c r="I160" s="8">
        <f t="shared" si="76"/>
        <v>146.6</v>
      </c>
      <c r="J160" s="9"/>
      <c r="K160" s="9"/>
    </row>
    <row r="161" spans="1:11" s="25" customFormat="1" ht="29.25" customHeight="1">
      <c r="A161" s="26" t="s">
        <v>253</v>
      </c>
      <c r="B161" s="62"/>
      <c r="C161" s="7" t="s">
        <v>35</v>
      </c>
      <c r="D161" s="7" t="s">
        <v>42</v>
      </c>
      <c r="E161" s="43" t="s">
        <v>252</v>
      </c>
      <c r="F161" s="7" t="s">
        <v>32</v>
      </c>
      <c r="G161" s="8">
        <f>G162</f>
        <v>300</v>
      </c>
      <c r="H161" s="8">
        <f t="shared" si="76"/>
        <v>251.5</v>
      </c>
      <c r="I161" s="8">
        <f t="shared" si="76"/>
        <v>146.6</v>
      </c>
    </row>
    <row r="162" spans="1:11" s="10" customFormat="1" ht="72" customHeight="1">
      <c r="A162" s="6" t="s">
        <v>318</v>
      </c>
      <c r="B162" s="36"/>
      <c r="C162" s="7" t="s">
        <v>35</v>
      </c>
      <c r="D162" s="7" t="s">
        <v>42</v>
      </c>
      <c r="E162" s="44" t="s">
        <v>254</v>
      </c>
      <c r="F162" s="7" t="s">
        <v>32</v>
      </c>
      <c r="G162" s="8">
        <f>G163</f>
        <v>300</v>
      </c>
      <c r="H162" s="8">
        <f t="shared" ref="H162:I162" si="77">H163</f>
        <v>251.5</v>
      </c>
      <c r="I162" s="8">
        <f t="shared" si="77"/>
        <v>146.6</v>
      </c>
      <c r="J162" s="9"/>
      <c r="K162" s="9"/>
    </row>
    <row r="163" spans="1:11" s="10" customFormat="1" ht="25.5" customHeight="1">
      <c r="A163" s="6" t="s">
        <v>65</v>
      </c>
      <c r="B163" s="36"/>
      <c r="C163" s="7" t="s">
        <v>35</v>
      </c>
      <c r="D163" s="7" t="s">
        <v>42</v>
      </c>
      <c r="E163" s="44" t="s">
        <v>254</v>
      </c>
      <c r="F163" s="7" t="s">
        <v>64</v>
      </c>
      <c r="G163" s="8">
        <v>300</v>
      </c>
      <c r="H163" s="8">
        <v>251.5</v>
      </c>
      <c r="I163" s="8">
        <v>146.6</v>
      </c>
      <c r="J163" s="9"/>
      <c r="K163" s="9"/>
    </row>
    <row r="164" spans="1:11" s="15" customFormat="1" ht="51.75" customHeight="1">
      <c r="A164" s="3" t="s">
        <v>653</v>
      </c>
      <c r="B164" s="38"/>
      <c r="C164" s="12" t="s">
        <v>35</v>
      </c>
      <c r="D164" s="12" t="s">
        <v>42</v>
      </c>
      <c r="E164" s="42" t="s">
        <v>256</v>
      </c>
      <c r="F164" s="12" t="s">
        <v>32</v>
      </c>
      <c r="G164" s="13">
        <f>G165</f>
        <v>15</v>
      </c>
      <c r="H164" s="13">
        <f t="shared" ref="H164:I164" si="78">H165</f>
        <v>15</v>
      </c>
      <c r="I164" s="13">
        <f t="shared" si="78"/>
        <v>15</v>
      </c>
      <c r="J164" s="14"/>
      <c r="K164" s="14"/>
    </row>
    <row r="165" spans="1:11" s="15" customFormat="1" ht="51.75" customHeight="1">
      <c r="A165" s="3" t="s">
        <v>586</v>
      </c>
      <c r="B165" s="38"/>
      <c r="C165" s="12" t="s">
        <v>35</v>
      </c>
      <c r="D165" s="12" t="s">
        <v>42</v>
      </c>
      <c r="E165" s="42" t="s">
        <v>585</v>
      </c>
      <c r="F165" s="12" t="s">
        <v>32</v>
      </c>
      <c r="G165" s="13">
        <f>G166</f>
        <v>15</v>
      </c>
      <c r="H165" s="13">
        <f t="shared" ref="H165:I167" si="79">H166</f>
        <v>15</v>
      </c>
      <c r="I165" s="13">
        <f t="shared" si="79"/>
        <v>15</v>
      </c>
      <c r="J165" s="14"/>
      <c r="K165" s="14"/>
    </row>
    <row r="166" spans="1:11" s="10" customFormat="1" ht="23.25" customHeight="1">
      <c r="A166" s="79" t="s">
        <v>588</v>
      </c>
      <c r="B166" s="36"/>
      <c r="C166" s="7" t="s">
        <v>35</v>
      </c>
      <c r="D166" s="7" t="s">
        <v>42</v>
      </c>
      <c r="E166" s="43" t="s">
        <v>587</v>
      </c>
      <c r="F166" s="7" t="s">
        <v>32</v>
      </c>
      <c r="G166" s="8">
        <f>G167</f>
        <v>15</v>
      </c>
      <c r="H166" s="8">
        <f t="shared" si="79"/>
        <v>15</v>
      </c>
      <c r="I166" s="8">
        <f t="shared" si="79"/>
        <v>15</v>
      </c>
      <c r="J166" s="9"/>
      <c r="K166" s="9"/>
    </row>
    <row r="167" spans="1:11" s="10" customFormat="1" ht="33" customHeight="1">
      <c r="A167" s="6" t="s">
        <v>590</v>
      </c>
      <c r="B167" s="36"/>
      <c r="C167" s="7" t="s">
        <v>35</v>
      </c>
      <c r="D167" s="7" t="s">
        <v>42</v>
      </c>
      <c r="E167" s="44" t="s">
        <v>589</v>
      </c>
      <c r="F167" s="7" t="s">
        <v>32</v>
      </c>
      <c r="G167" s="8">
        <f>G168</f>
        <v>15</v>
      </c>
      <c r="H167" s="8">
        <f t="shared" si="79"/>
        <v>15</v>
      </c>
      <c r="I167" s="8">
        <f t="shared" si="79"/>
        <v>15</v>
      </c>
      <c r="J167" s="9"/>
      <c r="K167" s="9"/>
    </row>
    <row r="168" spans="1:11" s="10" customFormat="1" ht="30.75" customHeight="1">
      <c r="A168" s="6" t="s">
        <v>66</v>
      </c>
      <c r="B168" s="36"/>
      <c r="C168" s="7" t="s">
        <v>35</v>
      </c>
      <c r="D168" s="7" t="s">
        <v>42</v>
      </c>
      <c r="E168" s="44" t="s">
        <v>589</v>
      </c>
      <c r="F168" s="7" t="s">
        <v>63</v>
      </c>
      <c r="G168" s="8">
        <v>15</v>
      </c>
      <c r="H168" s="8">
        <v>15</v>
      </c>
      <c r="I168" s="8">
        <v>15</v>
      </c>
      <c r="J168" s="9"/>
      <c r="K168" s="9"/>
    </row>
    <row r="169" spans="1:11" s="10" customFormat="1" ht="18" customHeight="1">
      <c r="A169" s="38" t="s">
        <v>75</v>
      </c>
      <c r="B169" s="36"/>
      <c r="C169" s="12" t="s">
        <v>35</v>
      </c>
      <c r="D169" s="12" t="s">
        <v>38</v>
      </c>
      <c r="E169" s="95" t="s">
        <v>315</v>
      </c>
      <c r="F169" s="12" t="s">
        <v>32</v>
      </c>
      <c r="G169" s="13">
        <f>G170</f>
        <v>45494.500000000007</v>
      </c>
      <c r="H169" s="13">
        <f t="shared" ref="H169:I169" si="80">H170</f>
        <v>22510.7</v>
      </c>
      <c r="I169" s="13">
        <f t="shared" si="80"/>
        <v>13473</v>
      </c>
      <c r="J169" s="9"/>
      <c r="K169" s="9"/>
    </row>
    <row r="170" spans="1:11" s="10" customFormat="1" ht="52.5" customHeight="1">
      <c r="A170" s="3" t="s">
        <v>653</v>
      </c>
      <c r="B170" s="36"/>
      <c r="C170" s="7" t="s">
        <v>35</v>
      </c>
      <c r="D170" s="7" t="s">
        <v>38</v>
      </c>
      <c r="E170" s="42" t="s">
        <v>256</v>
      </c>
      <c r="F170" s="7" t="s">
        <v>32</v>
      </c>
      <c r="G170" s="8">
        <f>G171+G184</f>
        <v>45494.500000000007</v>
      </c>
      <c r="H170" s="8">
        <f t="shared" ref="H170:I170" si="81">H171+H184</f>
        <v>22510.7</v>
      </c>
      <c r="I170" s="8">
        <f t="shared" si="81"/>
        <v>13473</v>
      </c>
      <c r="J170" s="9"/>
      <c r="K170" s="9"/>
    </row>
    <row r="171" spans="1:11" s="10" customFormat="1" ht="52.5" customHeight="1">
      <c r="A171" s="11" t="s">
        <v>363</v>
      </c>
      <c r="B171" s="36"/>
      <c r="C171" s="7" t="s">
        <v>35</v>
      </c>
      <c r="D171" s="7" t="s">
        <v>38</v>
      </c>
      <c r="E171" s="42" t="s">
        <v>257</v>
      </c>
      <c r="F171" s="12" t="s">
        <v>32</v>
      </c>
      <c r="G171" s="13">
        <f>G172+G181</f>
        <v>2806.4</v>
      </c>
      <c r="H171" s="13">
        <f t="shared" ref="H171:I171" si="82">H172+H181</f>
        <v>965</v>
      </c>
      <c r="I171" s="13">
        <f t="shared" si="82"/>
        <v>860</v>
      </c>
      <c r="J171" s="9"/>
      <c r="K171" s="9"/>
    </row>
    <row r="172" spans="1:11" s="10" customFormat="1" ht="30" customHeight="1">
      <c r="A172" s="39" t="s">
        <v>259</v>
      </c>
      <c r="B172" s="36"/>
      <c r="C172" s="7" t="s">
        <v>35</v>
      </c>
      <c r="D172" s="7" t="s">
        <v>38</v>
      </c>
      <c r="E172" s="43" t="s">
        <v>258</v>
      </c>
      <c r="F172" s="7" t="s">
        <v>32</v>
      </c>
      <c r="G172" s="8">
        <f>G173+G177+G175+G179</f>
        <v>2806.4</v>
      </c>
      <c r="H172" s="8">
        <f t="shared" ref="H172:I172" si="83">H173+H177+H175+H179</f>
        <v>945</v>
      </c>
      <c r="I172" s="8">
        <f t="shared" si="83"/>
        <v>860</v>
      </c>
      <c r="J172" s="9"/>
      <c r="K172" s="9"/>
    </row>
    <row r="173" spans="1:11" s="10" customFormat="1" ht="52.5" customHeight="1">
      <c r="A173" s="6" t="s">
        <v>591</v>
      </c>
      <c r="B173" s="36"/>
      <c r="C173" s="7" t="s">
        <v>35</v>
      </c>
      <c r="D173" s="7" t="s">
        <v>38</v>
      </c>
      <c r="E173" s="44" t="s">
        <v>260</v>
      </c>
      <c r="F173" s="7" t="s">
        <v>32</v>
      </c>
      <c r="G173" s="8">
        <f>G174</f>
        <v>670</v>
      </c>
      <c r="H173" s="8">
        <f t="shared" ref="H173:I173" si="84">H174</f>
        <v>705</v>
      </c>
      <c r="I173" s="8">
        <f t="shared" si="84"/>
        <v>740</v>
      </c>
      <c r="J173" s="9"/>
      <c r="K173" s="9"/>
    </row>
    <row r="174" spans="1:11" s="10" customFormat="1" ht="52.5" customHeight="1">
      <c r="A174" s="6" t="s">
        <v>66</v>
      </c>
      <c r="B174" s="36"/>
      <c r="C174" s="7" t="s">
        <v>35</v>
      </c>
      <c r="D174" s="7" t="s">
        <v>38</v>
      </c>
      <c r="E174" s="44" t="s">
        <v>260</v>
      </c>
      <c r="F174" s="7" t="s">
        <v>63</v>
      </c>
      <c r="G174" s="8">
        <v>670</v>
      </c>
      <c r="H174" s="8">
        <v>705</v>
      </c>
      <c r="I174" s="8">
        <v>740</v>
      </c>
      <c r="J174" s="9"/>
      <c r="K174" s="9"/>
    </row>
    <row r="175" spans="1:11" s="10" customFormat="1" ht="52.5" customHeight="1">
      <c r="A175" s="6" t="s">
        <v>592</v>
      </c>
      <c r="B175" s="36"/>
      <c r="C175" s="7" t="s">
        <v>35</v>
      </c>
      <c r="D175" s="7" t="s">
        <v>38</v>
      </c>
      <c r="E175" s="44" t="s">
        <v>364</v>
      </c>
      <c r="F175" s="7" t="s">
        <v>32</v>
      </c>
      <c r="G175" s="8">
        <f>G176</f>
        <v>236.4</v>
      </c>
      <c r="H175" s="8">
        <f t="shared" ref="H175:I175" si="85">H176</f>
        <v>105</v>
      </c>
      <c r="I175" s="8">
        <f t="shared" si="85"/>
        <v>120</v>
      </c>
      <c r="J175" s="9"/>
      <c r="K175" s="9"/>
    </row>
    <row r="176" spans="1:11" s="10" customFormat="1" ht="52.5" customHeight="1">
      <c r="A176" s="6" t="s">
        <v>66</v>
      </c>
      <c r="B176" s="36"/>
      <c r="C176" s="7" t="s">
        <v>35</v>
      </c>
      <c r="D176" s="7" t="s">
        <v>38</v>
      </c>
      <c r="E176" s="44" t="s">
        <v>364</v>
      </c>
      <c r="F176" s="7" t="s">
        <v>63</v>
      </c>
      <c r="G176" s="8">
        <v>236.4</v>
      </c>
      <c r="H176" s="8">
        <v>105</v>
      </c>
      <c r="I176" s="8">
        <v>120</v>
      </c>
      <c r="J176" s="9"/>
      <c r="K176" s="9"/>
    </row>
    <row r="177" spans="1:11" s="10" customFormat="1" ht="52.5" customHeight="1">
      <c r="A177" s="6" t="s">
        <v>594</v>
      </c>
      <c r="B177" s="36"/>
      <c r="C177" s="7" t="s">
        <v>35</v>
      </c>
      <c r="D177" s="7" t="s">
        <v>38</v>
      </c>
      <c r="E177" s="44" t="s">
        <v>593</v>
      </c>
      <c r="F177" s="7" t="s">
        <v>32</v>
      </c>
      <c r="G177" s="8">
        <f>G178</f>
        <v>1800</v>
      </c>
      <c r="H177" s="8">
        <f t="shared" ref="H177:I177" si="86">H178</f>
        <v>0</v>
      </c>
      <c r="I177" s="8">
        <f t="shared" si="86"/>
        <v>0</v>
      </c>
      <c r="J177" s="9"/>
      <c r="K177" s="9"/>
    </row>
    <row r="178" spans="1:11" s="10" customFormat="1" ht="52.5" customHeight="1">
      <c r="A178" s="6" t="s">
        <v>66</v>
      </c>
      <c r="B178" s="36"/>
      <c r="C178" s="7" t="s">
        <v>35</v>
      </c>
      <c r="D178" s="7" t="s">
        <v>38</v>
      </c>
      <c r="E178" s="44" t="s">
        <v>593</v>
      </c>
      <c r="F178" s="7" t="s">
        <v>63</v>
      </c>
      <c r="G178" s="8">
        <v>1800</v>
      </c>
      <c r="H178" s="8">
        <v>0</v>
      </c>
      <c r="I178" s="8">
        <v>0</v>
      </c>
      <c r="J178" s="9"/>
      <c r="K178" s="9"/>
    </row>
    <row r="179" spans="1:11" s="10" customFormat="1" ht="52.5" customHeight="1">
      <c r="A179" s="6" t="s">
        <v>596</v>
      </c>
      <c r="B179" s="36"/>
      <c r="C179" s="7" t="s">
        <v>35</v>
      </c>
      <c r="D179" s="7" t="s">
        <v>38</v>
      </c>
      <c r="E179" s="44" t="s">
        <v>595</v>
      </c>
      <c r="F179" s="7" t="s">
        <v>32</v>
      </c>
      <c r="G179" s="8">
        <f>G180</f>
        <v>100</v>
      </c>
      <c r="H179" s="8">
        <f t="shared" ref="H179:I179" si="87">H180</f>
        <v>135</v>
      </c>
      <c r="I179" s="8">
        <f t="shared" si="87"/>
        <v>0</v>
      </c>
      <c r="J179" s="9"/>
      <c r="K179" s="9"/>
    </row>
    <row r="180" spans="1:11" s="10" customFormat="1" ht="52.5" customHeight="1">
      <c r="A180" s="6" t="s">
        <v>66</v>
      </c>
      <c r="B180" s="36"/>
      <c r="C180" s="7" t="s">
        <v>35</v>
      </c>
      <c r="D180" s="7" t="s">
        <v>38</v>
      </c>
      <c r="E180" s="44" t="s">
        <v>595</v>
      </c>
      <c r="F180" s="7" t="s">
        <v>63</v>
      </c>
      <c r="G180" s="8">
        <v>100</v>
      </c>
      <c r="H180" s="8">
        <v>135</v>
      </c>
      <c r="I180" s="8">
        <v>0</v>
      </c>
    </row>
    <row r="181" spans="1:11" s="25" customFormat="1" ht="52.5" customHeight="1">
      <c r="A181" s="39" t="s">
        <v>598</v>
      </c>
      <c r="B181" s="62"/>
      <c r="C181" s="7" t="s">
        <v>35</v>
      </c>
      <c r="D181" s="7" t="s">
        <v>38</v>
      </c>
      <c r="E181" s="43" t="s">
        <v>597</v>
      </c>
      <c r="F181" s="7" t="s">
        <v>32</v>
      </c>
      <c r="G181" s="8">
        <f>G182</f>
        <v>0</v>
      </c>
      <c r="H181" s="8">
        <f t="shared" ref="H181:I182" si="88">H182</f>
        <v>20</v>
      </c>
      <c r="I181" s="8">
        <f t="shared" si="88"/>
        <v>0</v>
      </c>
    </row>
    <row r="182" spans="1:11" s="33" customFormat="1" ht="52.5" customHeight="1">
      <c r="A182" s="6" t="s">
        <v>133</v>
      </c>
      <c r="B182" s="70"/>
      <c r="C182" s="7" t="s">
        <v>35</v>
      </c>
      <c r="D182" s="7" t="s">
        <v>38</v>
      </c>
      <c r="E182" s="44" t="s">
        <v>599</v>
      </c>
      <c r="F182" s="7" t="s">
        <v>32</v>
      </c>
      <c r="G182" s="8">
        <f>G183</f>
        <v>0</v>
      </c>
      <c r="H182" s="8">
        <f t="shared" si="88"/>
        <v>20</v>
      </c>
      <c r="I182" s="8">
        <f t="shared" si="88"/>
        <v>0</v>
      </c>
    </row>
    <row r="183" spans="1:11" s="33" customFormat="1" ht="52.5" customHeight="1">
      <c r="A183" s="6" t="s">
        <v>66</v>
      </c>
      <c r="B183" s="70"/>
      <c r="C183" s="7" t="s">
        <v>35</v>
      </c>
      <c r="D183" s="7" t="s">
        <v>38</v>
      </c>
      <c r="E183" s="44" t="s">
        <v>599</v>
      </c>
      <c r="F183" s="7" t="s">
        <v>63</v>
      </c>
      <c r="G183" s="8">
        <v>0</v>
      </c>
      <c r="H183" s="8">
        <v>20</v>
      </c>
      <c r="I183" s="8">
        <v>0</v>
      </c>
    </row>
    <row r="184" spans="1:11" s="33" customFormat="1" ht="52.5" customHeight="1">
      <c r="A184" s="11" t="s">
        <v>366</v>
      </c>
      <c r="B184" s="70"/>
      <c r="C184" s="7" t="s">
        <v>35</v>
      </c>
      <c r="D184" s="7" t="s">
        <v>38</v>
      </c>
      <c r="E184" s="42" t="s">
        <v>365</v>
      </c>
      <c r="F184" s="7" t="s">
        <v>32</v>
      </c>
      <c r="G184" s="13">
        <f>G185</f>
        <v>42688.100000000006</v>
      </c>
      <c r="H184" s="13">
        <f t="shared" ref="H184:I184" si="89">H185</f>
        <v>21545.7</v>
      </c>
      <c r="I184" s="13">
        <f t="shared" si="89"/>
        <v>12613</v>
      </c>
    </row>
    <row r="185" spans="1:11" s="33" customFormat="1" ht="52.5" customHeight="1">
      <c r="A185" s="39" t="s">
        <v>368</v>
      </c>
      <c r="B185" s="70"/>
      <c r="C185" s="7" t="s">
        <v>35</v>
      </c>
      <c r="D185" s="7" t="s">
        <v>38</v>
      </c>
      <c r="E185" s="44" t="s">
        <v>367</v>
      </c>
      <c r="F185" s="7" t="s">
        <v>32</v>
      </c>
      <c r="G185" s="8">
        <f>G186+G188+G190+G192+G194</f>
        <v>42688.100000000006</v>
      </c>
      <c r="H185" s="8">
        <f t="shared" ref="H185:I185" si="90">H186+H188+H190+H192+H194</f>
        <v>21545.7</v>
      </c>
      <c r="I185" s="8">
        <f t="shared" si="90"/>
        <v>12613</v>
      </c>
    </row>
    <row r="186" spans="1:11" s="33" customFormat="1" ht="52.5" customHeight="1">
      <c r="A186" s="6" t="s">
        <v>370</v>
      </c>
      <c r="B186" s="70"/>
      <c r="C186" s="7" t="s">
        <v>35</v>
      </c>
      <c r="D186" s="7" t="s">
        <v>38</v>
      </c>
      <c r="E186" s="44" t="s">
        <v>369</v>
      </c>
      <c r="F186" s="7" t="s">
        <v>32</v>
      </c>
      <c r="G186" s="8">
        <f>G187</f>
        <v>14096.2</v>
      </c>
      <c r="H186" s="8">
        <f t="shared" ref="H186:I186" si="91">H187</f>
        <v>14510</v>
      </c>
      <c r="I186" s="8">
        <f t="shared" si="91"/>
        <v>12613</v>
      </c>
    </row>
    <row r="187" spans="1:11" s="33" customFormat="1" ht="52.5" customHeight="1">
      <c r="A187" s="6" t="s">
        <v>66</v>
      </c>
      <c r="B187" s="70"/>
      <c r="C187" s="7" t="s">
        <v>35</v>
      </c>
      <c r="D187" s="7" t="s">
        <v>38</v>
      </c>
      <c r="E187" s="44" t="s">
        <v>369</v>
      </c>
      <c r="F187" s="7" t="s">
        <v>63</v>
      </c>
      <c r="G187" s="8">
        <v>14096.2</v>
      </c>
      <c r="H187" s="8">
        <v>14510</v>
      </c>
      <c r="I187" s="8">
        <v>12613</v>
      </c>
    </row>
    <row r="188" spans="1:11" s="33" customFormat="1" ht="52.5" customHeight="1">
      <c r="A188" s="6" t="s">
        <v>372</v>
      </c>
      <c r="B188" s="70"/>
      <c r="C188" s="7" t="s">
        <v>35</v>
      </c>
      <c r="D188" s="7" t="s">
        <v>38</v>
      </c>
      <c r="E188" s="44" t="s">
        <v>371</v>
      </c>
      <c r="F188" s="7" t="s">
        <v>32</v>
      </c>
      <c r="G188" s="8">
        <f>G189</f>
        <v>2000</v>
      </c>
      <c r="H188" s="8">
        <f t="shared" ref="H188:I188" si="92">H189</f>
        <v>7035.7</v>
      </c>
      <c r="I188" s="8">
        <f t="shared" si="92"/>
        <v>0</v>
      </c>
    </row>
    <row r="189" spans="1:11" s="33" customFormat="1" ht="52.5" customHeight="1">
      <c r="A189" s="6" t="s">
        <v>66</v>
      </c>
      <c r="B189" s="70"/>
      <c r="C189" s="7" t="s">
        <v>35</v>
      </c>
      <c r="D189" s="7" t="s">
        <v>38</v>
      </c>
      <c r="E189" s="44" t="s">
        <v>371</v>
      </c>
      <c r="F189" s="7" t="s">
        <v>63</v>
      </c>
      <c r="G189" s="8">
        <v>2000</v>
      </c>
      <c r="H189" s="8">
        <v>7035.7</v>
      </c>
      <c r="I189" s="8">
        <v>0</v>
      </c>
    </row>
    <row r="190" spans="1:11" s="33" customFormat="1" ht="52.5" customHeight="1">
      <c r="A190" s="6" t="s">
        <v>601</v>
      </c>
      <c r="B190" s="70"/>
      <c r="C190" s="7" t="s">
        <v>35</v>
      </c>
      <c r="D190" s="7" t="s">
        <v>38</v>
      </c>
      <c r="E190" s="44" t="s">
        <v>600</v>
      </c>
      <c r="F190" s="7" t="s">
        <v>32</v>
      </c>
      <c r="G190" s="8">
        <f>G191</f>
        <v>8038.6</v>
      </c>
      <c r="H190" s="8">
        <f t="shared" ref="H190:I190" si="93">H191</f>
        <v>0</v>
      </c>
      <c r="I190" s="8">
        <f t="shared" si="93"/>
        <v>0</v>
      </c>
    </row>
    <row r="191" spans="1:11" s="33" customFormat="1" ht="52.5" customHeight="1">
      <c r="A191" s="6" t="s">
        <v>66</v>
      </c>
      <c r="B191" s="70"/>
      <c r="C191" s="7" t="s">
        <v>35</v>
      </c>
      <c r="D191" s="7" t="s">
        <v>38</v>
      </c>
      <c r="E191" s="44" t="s">
        <v>600</v>
      </c>
      <c r="F191" s="7" t="s">
        <v>63</v>
      </c>
      <c r="G191" s="8">
        <v>8038.6</v>
      </c>
      <c r="H191" s="8">
        <v>0</v>
      </c>
      <c r="I191" s="8">
        <v>0</v>
      </c>
    </row>
    <row r="192" spans="1:11" s="33" customFormat="1" ht="52.5" customHeight="1">
      <c r="A192" s="6" t="s">
        <v>603</v>
      </c>
      <c r="B192" s="70"/>
      <c r="C192" s="7" t="s">
        <v>35</v>
      </c>
      <c r="D192" s="7" t="s">
        <v>38</v>
      </c>
      <c r="E192" s="44" t="s">
        <v>602</v>
      </c>
      <c r="F192" s="7" t="s">
        <v>32</v>
      </c>
      <c r="G192" s="8">
        <f>G193</f>
        <v>18456.8</v>
      </c>
      <c r="H192" s="8">
        <f t="shared" ref="H192:I192" si="94">H193</f>
        <v>0</v>
      </c>
      <c r="I192" s="8">
        <f t="shared" si="94"/>
        <v>0</v>
      </c>
    </row>
    <row r="193" spans="1:11" s="33" customFormat="1" ht="52.5" customHeight="1">
      <c r="A193" s="6" t="s">
        <v>66</v>
      </c>
      <c r="B193" s="70"/>
      <c r="C193" s="7" t="s">
        <v>35</v>
      </c>
      <c r="D193" s="7" t="s">
        <v>38</v>
      </c>
      <c r="E193" s="44" t="s">
        <v>602</v>
      </c>
      <c r="F193" s="7" t="s">
        <v>63</v>
      </c>
      <c r="G193" s="8">
        <v>18456.8</v>
      </c>
      <c r="H193" s="8">
        <v>0</v>
      </c>
      <c r="I193" s="8">
        <v>0</v>
      </c>
    </row>
    <row r="194" spans="1:11" s="33" customFormat="1" ht="52.5" customHeight="1">
      <c r="A194" s="6" t="s">
        <v>605</v>
      </c>
      <c r="B194" s="70"/>
      <c r="C194" s="7" t="s">
        <v>35</v>
      </c>
      <c r="D194" s="7" t="s">
        <v>38</v>
      </c>
      <c r="E194" s="44" t="s">
        <v>604</v>
      </c>
      <c r="F194" s="7" t="s">
        <v>32</v>
      </c>
      <c r="G194" s="8">
        <f>G195</f>
        <v>96.5</v>
      </c>
      <c r="H194" s="8">
        <f t="shared" ref="H194:I194" si="95">H195</f>
        <v>0</v>
      </c>
      <c r="I194" s="8">
        <f t="shared" si="95"/>
        <v>0</v>
      </c>
    </row>
    <row r="195" spans="1:11" s="33" customFormat="1" ht="52.5" customHeight="1">
      <c r="A195" s="6" t="s">
        <v>66</v>
      </c>
      <c r="B195" s="70"/>
      <c r="C195" s="7" t="s">
        <v>35</v>
      </c>
      <c r="D195" s="7" t="s">
        <v>38</v>
      </c>
      <c r="E195" s="44" t="s">
        <v>604</v>
      </c>
      <c r="F195" s="7" t="s">
        <v>63</v>
      </c>
      <c r="G195" s="8">
        <v>96.5</v>
      </c>
      <c r="H195" s="8">
        <v>0</v>
      </c>
      <c r="I195" s="8">
        <v>0</v>
      </c>
    </row>
    <row r="196" spans="1:11" s="33" customFormat="1" ht="31.5" customHeight="1">
      <c r="A196" s="11" t="s">
        <v>415</v>
      </c>
      <c r="B196" s="70"/>
      <c r="C196" s="12" t="s">
        <v>35</v>
      </c>
      <c r="D196" s="12" t="s">
        <v>43</v>
      </c>
      <c r="E196" s="95" t="s">
        <v>315</v>
      </c>
      <c r="F196" s="12" t="s">
        <v>32</v>
      </c>
      <c r="G196" s="13">
        <f>G197</f>
        <v>4305.3999999999996</v>
      </c>
      <c r="H196" s="13">
        <f t="shared" ref="H196:I196" si="96">H197</f>
        <v>4305.3999999999996</v>
      </c>
      <c r="I196" s="13">
        <f t="shared" si="96"/>
        <v>3536</v>
      </c>
    </row>
    <row r="197" spans="1:11" s="33" customFormat="1" ht="31.5" customHeight="1">
      <c r="A197" s="3" t="s">
        <v>606</v>
      </c>
      <c r="B197" s="70"/>
      <c r="C197" s="12" t="s">
        <v>35</v>
      </c>
      <c r="D197" s="12" t="s">
        <v>43</v>
      </c>
      <c r="E197" s="42" t="s">
        <v>272</v>
      </c>
      <c r="F197" s="7" t="s">
        <v>32</v>
      </c>
      <c r="G197" s="13">
        <f>G198</f>
        <v>4305.3999999999996</v>
      </c>
      <c r="H197" s="13">
        <f t="shared" ref="H197:I197" si="97">H198</f>
        <v>4305.3999999999996</v>
      </c>
      <c r="I197" s="13">
        <f t="shared" si="97"/>
        <v>3536</v>
      </c>
    </row>
    <row r="198" spans="1:11" s="33" customFormat="1" ht="31.5" customHeight="1">
      <c r="A198" s="3" t="s">
        <v>373</v>
      </c>
      <c r="B198" s="70"/>
      <c r="C198" s="12" t="s">
        <v>35</v>
      </c>
      <c r="D198" s="12" t="s">
        <v>43</v>
      </c>
      <c r="E198" s="42" t="s">
        <v>273</v>
      </c>
      <c r="F198" s="7" t="s">
        <v>32</v>
      </c>
      <c r="G198" s="8">
        <f>G200</f>
        <v>4305.3999999999996</v>
      </c>
      <c r="H198" s="8">
        <f t="shared" ref="H198:I198" si="98">H200</f>
        <v>4305.3999999999996</v>
      </c>
      <c r="I198" s="8">
        <f t="shared" si="98"/>
        <v>3536</v>
      </c>
    </row>
    <row r="199" spans="1:11" s="33" customFormat="1" ht="31.5" customHeight="1">
      <c r="A199" s="41" t="s">
        <v>607</v>
      </c>
      <c r="B199" s="70"/>
      <c r="C199" s="22" t="s">
        <v>35</v>
      </c>
      <c r="D199" s="22" t="s">
        <v>43</v>
      </c>
      <c r="E199" s="43" t="s">
        <v>274</v>
      </c>
      <c r="F199" s="7" t="s">
        <v>32</v>
      </c>
      <c r="G199" s="8">
        <f>G200</f>
        <v>4305.3999999999996</v>
      </c>
      <c r="H199" s="8">
        <f t="shared" ref="H199:I199" si="99">H200</f>
        <v>4305.3999999999996</v>
      </c>
      <c r="I199" s="8">
        <f t="shared" si="99"/>
        <v>3536</v>
      </c>
    </row>
    <row r="200" spans="1:11" s="10" customFormat="1" ht="31.5" customHeight="1">
      <c r="A200" s="4" t="s">
        <v>378</v>
      </c>
      <c r="B200" s="36"/>
      <c r="C200" s="7" t="s">
        <v>35</v>
      </c>
      <c r="D200" s="7" t="s">
        <v>43</v>
      </c>
      <c r="E200" s="44" t="s">
        <v>377</v>
      </c>
      <c r="F200" s="7" t="s">
        <v>32</v>
      </c>
      <c r="G200" s="8">
        <f>G201+G202</f>
        <v>4305.3999999999996</v>
      </c>
      <c r="H200" s="8">
        <f t="shared" ref="H200:I200" si="100">H201+H202</f>
        <v>4305.3999999999996</v>
      </c>
      <c r="I200" s="8">
        <f t="shared" si="100"/>
        <v>3536</v>
      </c>
    </row>
    <row r="201" spans="1:11" s="10" customFormat="1" ht="31.5" customHeight="1">
      <c r="A201" s="6" t="s">
        <v>66</v>
      </c>
      <c r="B201" s="36"/>
      <c r="C201" s="7" t="s">
        <v>35</v>
      </c>
      <c r="D201" s="7" t="s">
        <v>43</v>
      </c>
      <c r="E201" s="44" t="s">
        <v>377</v>
      </c>
      <c r="F201" s="7" t="s">
        <v>63</v>
      </c>
      <c r="G201" s="8">
        <v>577.29999999999995</v>
      </c>
      <c r="H201" s="8">
        <v>577.29999999999995</v>
      </c>
      <c r="I201" s="8">
        <v>0</v>
      </c>
    </row>
    <row r="202" spans="1:11" s="10" customFormat="1" ht="31.5" customHeight="1">
      <c r="A202" s="4" t="s">
        <v>65</v>
      </c>
      <c r="B202" s="36"/>
      <c r="C202" s="7" t="s">
        <v>35</v>
      </c>
      <c r="D202" s="7" t="s">
        <v>43</v>
      </c>
      <c r="E202" s="44" t="s">
        <v>377</v>
      </c>
      <c r="F202" s="7" t="s">
        <v>64</v>
      </c>
      <c r="G202" s="8">
        <v>3728.1</v>
      </c>
      <c r="H202" s="8">
        <v>3728.1</v>
      </c>
      <c r="I202" s="8">
        <v>3536</v>
      </c>
    </row>
    <row r="203" spans="1:11" s="15" customFormat="1" ht="29.25" customHeight="1">
      <c r="A203" s="11" t="s">
        <v>16</v>
      </c>
      <c r="B203" s="38"/>
      <c r="C203" s="12" t="s">
        <v>35</v>
      </c>
      <c r="D203" s="12">
        <v>12</v>
      </c>
      <c r="E203" s="95" t="s">
        <v>315</v>
      </c>
      <c r="F203" s="12" t="s">
        <v>32</v>
      </c>
      <c r="G203" s="13">
        <f>G204+G213</f>
        <v>2990</v>
      </c>
      <c r="H203" s="13">
        <f t="shared" ref="H203:I203" si="101">H204+H213</f>
        <v>2146.1999999999998</v>
      </c>
      <c r="I203" s="13">
        <f t="shared" si="101"/>
        <v>543</v>
      </c>
      <c r="J203" s="14"/>
      <c r="K203" s="14"/>
    </row>
    <row r="204" spans="1:11" s="15" customFormat="1" ht="29.25" customHeight="1">
      <c r="A204" s="3" t="s">
        <v>516</v>
      </c>
      <c r="B204" s="38"/>
      <c r="C204" s="7" t="s">
        <v>35</v>
      </c>
      <c r="D204" s="7">
        <v>12</v>
      </c>
      <c r="E204" s="42" t="s">
        <v>244</v>
      </c>
      <c r="F204" s="7" t="s">
        <v>32</v>
      </c>
      <c r="G204" s="13">
        <f>G205</f>
        <v>2390</v>
      </c>
      <c r="H204" s="13">
        <f t="shared" ref="H204:I205" si="102">H205</f>
        <v>1640</v>
      </c>
      <c r="I204" s="13">
        <f t="shared" si="102"/>
        <v>240</v>
      </c>
      <c r="J204" s="14"/>
      <c r="K204" s="14"/>
    </row>
    <row r="205" spans="1:11" s="15" customFormat="1" ht="29.25" customHeight="1">
      <c r="A205" s="3" t="s">
        <v>517</v>
      </c>
      <c r="B205" s="38"/>
      <c r="C205" s="7" t="s">
        <v>35</v>
      </c>
      <c r="D205" s="7">
        <v>12</v>
      </c>
      <c r="E205" s="42" t="s">
        <v>245</v>
      </c>
      <c r="F205" s="7" t="s">
        <v>32</v>
      </c>
      <c r="G205" s="13">
        <f>G206</f>
        <v>2390</v>
      </c>
      <c r="H205" s="13">
        <f t="shared" si="102"/>
        <v>1640</v>
      </c>
      <c r="I205" s="13">
        <f t="shared" si="102"/>
        <v>240</v>
      </c>
      <c r="J205" s="14"/>
      <c r="K205" s="14"/>
    </row>
    <row r="206" spans="1:11" s="15" customFormat="1" ht="29.25" customHeight="1">
      <c r="A206" s="26" t="s">
        <v>249</v>
      </c>
      <c r="B206" s="38"/>
      <c r="C206" s="7" t="s">
        <v>35</v>
      </c>
      <c r="D206" s="7">
        <v>12</v>
      </c>
      <c r="E206" s="43" t="s">
        <v>519</v>
      </c>
      <c r="F206" s="7" t="s">
        <v>32</v>
      </c>
      <c r="G206" s="8">
        <f>G207+G209+G211</f>
        <v>2390</v>
      </c>
      <c r="H206" s="8">
        <f t="shared" ref="H206:I206" si="103">H207+H209+H211</f>
        <v>1640</v>
      </c>
      <c r="I206" s="8">
        <f t="shared" si="103"/>
        <v>240</v>
      </c>
      <c r="J206" s="14"/>
      <c r="K206" s="14"/>
    </row>
    <row r="207" spans="1:11" s="15" customFormat="1" ht="29.25" customHeight="1">
      <c r="A207" s="18" t="s">
        <v>521</v>
      </c>
      <c r="B207" s="38"/>
      <c r="C207" s="7" t="s">
        <v>35</v>
      </c>
      <c r="D207" s="7">
        <v>12</v>
      </c>
      <c r="E207" s="44" t="s">
        <v>520</v>
      </c>
      <c r="F207" s="7" t="s">
        <v>32</v>
      </c>
      <c r="G207" s="8">
        <f>G208</f>
        <v>340</v>
      </c>
      <c r="H207" s="8">
        <f t="shared" ref="H207:I207" si="104">H208</f>
        <v>340</v>
      </c>
      <c r="I207" s="8">
        <f t="shared" si="104"/>
        <v>240</v>
      </c>
      <c r="J207" s="14"/>
      <c r="K207" s="14"/>
    </row>
    <row r="208" spans="1:11" s="15" customFormat="1" ht="29.25" customHeight="1">
      <c r="A208" s="4" t="s">
        <v>66</v>
      </c>
      <c r="B208" s="38"/>
      <c r="C208" s="7" t="s">
        <v>35</v>
      </c>
      <c r="D208" s="7">
        <v>12</v>
      </c>
      <c r="E208" s="44" t="s">
        <v>520</v>
      </c>
      <c r="F208" s="7" t="s">
        <v>63</v>
      </c>
      <c r="G208" s="8">
        <v>340</v>
      </c>
      <c r="H208" s="8">
        <v>340</v>
      </c>
      <c r="I208" s="8">
        <v>240</v>
      </c>
      <c r="J208" s="14"/>
      <c r="K208" s="14"/>
    </row>
    <row r="209" spans="1:11" s="15" customFormat="1" ht="29.25" customHeight="1">
      <c r="A209" s="4" t="s">
        <v>536</v>
      </c>
      <c r="B209" s="38"/>
      <c r="C209" s="7" t="s">
        <v>35</v>
      </c>
      <c r="D209" s="7">
        <v>12</v>
      </c>
      <c r="E209" s="44" t="s">
        <v>524</v>
      </c>
      <c r="F209" s="7" t="s">
        <v>32</v>
      </c>
      <c r="G209" s="8">
        <f>G210</f>
        <v>1650</v>
      </c>
      <c r="H209" s="8">
        <f t="shared" ref="H209:I209" si="105">H210</f>
        <v>1200</v>
      </c>
      <c r="I209" s="8">
        <f t="shared" si="105"/>
        <v>0</v>
      </c>
      <c r="J209" s="14"/>
      <c r="K209" s="14"/>
    </row>
    <row r="210" spans="1:11" s="15" customFormat="1" ht="29.25" customHeight="1">
      <c r="A210" s="4" t="s">
        <v>66</v>
      </c>
      <c r="B210" s="38"/>
      <c r="C210" s="7" t="s">
        <v>35</v>
      </c>
      <c r="D210" s="7">
        <v>12</v>
      </c>
      <c r="E210" s="44" t="s">
        <v>524</v>
      </c>
      <c r="F210" s="80" t="s">
        <v>63</v>
      </c>
      <c r="G210" s="8">
        <v>1650</v>
      </c>
      <c r="H210" s="8">
        <v>1200</v>
      </c>
      <c r="I210" s="8">
        <v>0</v>
      </c>
      <c r="J210" s="14"/>
      <c r="K210" s="14"/>
    </row>
    <row r="211" spans="1:11" s="15" customFormat="1" ht="29.25" customHeight="1">
      <c r="A211" s="6" t="s">
        <v>410</v>
      </c>
      <c r="B211" s="38"/>
      <c r="C211" s="7" t="s">
        <v>35</v>
      </c>
      <c r="D211" s="7">
        <v>12</v>
      </c>
      <c r="E211" s="44" t="s">
        <v>527</v>
      </c>
      <c r="F211" s="7" t="s">
        <v>32</v>
      </c>
      <c r="G211" s="30">
        <v>400</v>
      </c>
      <c r="H211" s="30">
        <v>100</v>
      </c>
      <c r="I211" s="30">
        <v>0</v>
      </c>
      <c r="J211" s="14"/>
      <c r="K211" s="14"/>
    </row>
    <row r="212" spans="1:11" s="15" customFormat="1" ht="29.25" customHeight="1">
      <c r="A212" s="4" t="s">
        <v>66</v>
      </c>
      <c r="B212" s="38"/>
      <c r="C212" s="7" t="s">
        <v>35</v>
      </c>
      <c r="D212" s="7">
        <v>12</v>
      </c>
      <c r="E212" s="44" t="s">
        <v>527</v>
      </c>
      <c r="F212" s="7" t="s">
        <v>63</v>
      </c>
      <c r="G212" s="30">
        <v>400</v>
      </c>
      <c r="H212" s="30">
        <v>100</v>
      </c>
      <c r="I212" s="30">
        <v>0</v>
      </c>
      <c r="J212" s="14"/>
      <c r="K212" s="14"/>
    </row>
    <row r="213" spans="1:11" s="10" customFormat="1" ht="46.5" customHeight="1">
      <c r="A213" s="3" t="s">
        <v>510</v>
      </c>
      <c r="B213" s="36"/>
      <c r="C213" s="7" t="s">
        <v>35</v>
      </c>
      <c r="D213" s="7">
        <v>12</v>
      </c>
      <c r="E213" s="42" t="s">
        <v>264</v>
      </c>
      <c r="F213" s="7" t="s">
        <v>32</v>
      </c>
      <c r="G213" s="13">
        <f>G214</f>
        <v>600</v>
      </c>
      <c r="H213" s="13">
        <f t="shared" ref="H213:I213" si="106">H214</f>
        <v>506.2</v>
      </c>
      <c r="I213" s="13">
        <f t="shared" si="106"/>
        <v>303</v>
      </c>
    </row>
    <row r="214" spans="1:11" s="10" customFormat="1" ht="34.5" customHeight="1">
      <c r="A214" s="3" t="s">
        <v>511</v>
      </c>
      <c r="B214" s="36"/>
      <c r="C214" s="7" t="s">
        <v>35</v>
      </c>
      <c r="D214" s="7">
        <v>12</v>
      </c>
      <c r="E214" s="42" t="s">
        <v>265</v>
      </c>
      <c r="F214" s="7" t="s">
        <v>32</v>
      </c>
      <c r="G214" s="8">
        <f>G215+G218</f>
        <v>600</v>
      </c>
      <c r="H214" s="8">
        <f t="shared" ref="H214:I214" si="107">H215+H218</f>
        <v>506.2</v>
      </c>
      <c r="I214" s="8">
        <f t="shared" si="107"/>
        <v>303</v>
      </c>
    </row>
    <row r="215" spans="1:11" s="10" customFormat="1" ht="21.75" customHeight="1">
      <c r="A215" s="41" t="s">
        <v>512</v>
      </c>
      <c r="B215" s="36"/>
      <c r="C215" s="7" t="s">
        <v>35</v>
      </c>
      <c r="D215" s="7">
        <v>12</v>
      </c>
      <c r="E215" s="43" t="s">
        <v>266</v>
      </c>
      <c r="F215" s="7" t="s">
        <v>32</v>
      </c>
      <c r="G215" s="8">
        <v>20</v>
      </c>
      <c r="H215" s="8">
        <v>0</v>
      </c>
      <c r="I215" s="8">
        <v>0</v>
      </c>
    </row>
    <row r="216" spans="1:11" s="10" customFormat="1" ht="32.25" customHeight="1">
      <c r="A216" s="4" t="s">
        <v>97</v>
      </c>
      <c r="B216" s="36"/>
      <c r="C216" s="7" t="s">
        <v>35</v>
      </c>
      <c r="D216" s="7">
        <v>12</v>
      </c>
      <c r="E216" s="44" t="s">
        <v>267</v>
      </c>
      <c r="F216" s="7" t="s">
        <v>32</v>
      </c>
      <c r="G216" s="8">
        <v>20</v>
      </c>
      <c r="H216" s="8">
        <v>0</v>
      </c>
      <c r="I216" s="8">
        <v>0</v>
      </c>
    </row>
    <row r="217" spans="1:11" s="10" customFormat="1" ht="32.25" customHeight="1">
      <c r="A217" s="4" t="s">
        <v>66</v>
      </c>
      <c r="B217" s="36"/>
      <c r="C217" s="7" t="s">
        <v>35</v>
      </c>
      <c r="D217" s="7">
        <v>12</v>
      </c>
      <c r="E217" s="44" t="s">
        <v>267</v>
      </c>
      <c r="F217" s="7" t="s">
        <v>63</v>
      </c>
      <c r="G217" s="8">
        <v>20</v>
      </c>
      <c r="H217" s="8">
        <v>0</v>
      </c>
      <c r="I217" s="8">
        <v>0</v>
      </c>
    </row>
    <row r="218" spans="1:11" s="10" customFormat="1" ht="32.25" customHeight="1">
      <c r="A218" s="26" t="s">
        <v>514</v>
      </c>
      <c r="B218" s="36"/>
      <c r="C218" s="7" t="s">
        <v>35</v>
      </c>
      <c r="D218" s="7">
        <v>12</v>
      </c>
      <c r="E218" s="43" t="s">
        <v>513</v>
      </c>
      <c r="F218" s="7" t="s">
        <v>32</v>
      </c>
      <c r="G218" s="8">
        <f>G219</f>
        <v>580</v>
      </c>
      <c r="H218" s="8">
        <f t="shared" ref="H218:I218" si="108">H219</f>
        <v>506.2</v>
      </c>
      <c r="I218" s="8">
        <f t="shared" si="108"/>
        <v>303</v>
      </c>
    </row>
    <row r="219" spans="1:11" s="10" customFormat="1" ht="32.25" customHeight="1">
      <c r="A219" s="4" t="s">
        <v>97</v>
      </c>
      <c r="B219" s="36"/>
      <c r="C219" s="7" t="s">
        <v>35</v>
      </c>
      <c r="D219" s="7">
        <v>12</v>
      </c>
      <c r="E219" s="44" t="s">
        <v>515</v>
      </c>
      <c r="F219" s="7" t="s">
        <v>32</v>
      </c>
      <c r="G219" s="8">
        <f>G220+G221</f>
        <v>580</v>
      </c>
      <c r="H219" s="8">
        <f t="shared" ref="H219:I219" si="109">H220+H221</f>
        <v>506.2</v>
      </c>
      <c r="I219" s="8">
        <f t="shared" si="109"/>
        <v>303</v>
      </c>
    </row>
    <row r="220" spans="1:11" s="10" customFormat="1" ht="32.25" customHeight="1">
      <c r="A220" s="4" t="s">
        <v>66</v>
      </c>
      <c r="B220" s="36"/>
      <c r="C220" s="7" t="s">
        <v>35</v>
      </c>
      <c r="D220" s="7">
        <v>12</v>
      </c>
      <c r="E220" s="44" t="s">
        <v>515</v>
      </c>
      <c r="F220" s="7" t="s">
        <v>63</v>
      </c>
      <c r="G220" s="8">
        <v>95</v>
      </c>
      <c r="H220" s="8">
        <v>100</v>
      </c>
      <c r="I220" s="8">
        <v>100</v>
      </c>
    </row>
    <row r="221" spans="1:11" s="10" customFormat="1" ht="32.25" customHeight="1">
      <c r="A221" s="4" t="s">
        <v>74</v>
      </c>
      <c r="B221" s="36"/>
      <c r="C221" s="7" t="s">
        <v>35</v>
      </c>
      <c r="D221" s="7">
        <v>12</v>
      </c>
      <c r="E221" s="44" t="s">
        <v>515</v>
      </c>
      <c r="F221" s="7" t="s">
        <v>72</v>
      </c>
      <c r="G221" s="8">
        <v>485</v>
      </c>
      <c r="H221" s="8">
        <v>406.2</v>
      </c>
      <c r="I221" s="8">
        <v>203</v>
      </c>
    </row>
    <row r="222" spans="1:11" s="10" customFormat="1" ht="19.5" customHeight="1">
      <c r="A222" s="38" t="s">
        <v>17</v>
      </c>
      <c r="B222" s="36"/>
      <c r="C222" s="12" t="s">
        <v>44</v>
      </c>
      <c r="D222" s="12" t="s">
        <v>31</v>
      </c>
      <c r="E222" s="95" t="s">
        <v>315</v>
      </c>
      <c r="F222" s="12" t="s">
        <v>32</v>
      </c>
      <c r="G222" s="19">
        <f>G223+G242+G253+G316</f>
        <v>55845.599999999991</v>
      </c>
      <c r="H222" s="19">
        <f>H223+H242+H253+H316</f>
        <v>41533.599999999999</v>
      </c>
      <c r="I222" s="19">
        <f>I223+I242+I253+I316</f>
        <v>28680.200000000004</v>
      </c>
      <c r="J222" s="9"/>
      <c r="K222" s="9"/>
    </row>
    <row r="223" spans="1:11" s="10" customFormat="1" ht="15.75">
      <c r="A223" s="11" t="s">
        <v>18</v>
      </c>
      <c r="B223" s="36"/>
      <c r="C223" s="12" t="s">
        <v>44</v>
      </c>
      <c r="D223" s="12" t="s">
        <v>30</v>
      </c>
      <c r="E223" s="95" t="s">
        <v>315</v>
      </c>
      <c r="F223" s="12" t="s">
        <v>32</v>
      </c>
      <c r="G223" s="20">
        <f>G224+G233</f>
        <v>3903.8</v>
      </c>
      <c r="H223" s="20">
        <f>H224+H233</f>
        <v>4261.8</v>
      </c>
      <c r="I223" s="20">
        <f>I224+I233</f>
        <v>2300</v>
      </c>
      <c r="J223" s="9"/>
      <c r="K223" s="9"/>
    </row>
    <row r="224" spans="1:11" s="10" customFormat="1" ht="51.75" customHeight="1">
      <c r="A224" s="3" t="s">
        <v>427</v>
      </c>
      <c r="B224" s="36"/>
      <c r="C224" s="12" t="s">
        <v>44</v>
      </c>
      <c r="D224" s="12" t="s">
        <v>30</v>
      </c>
      <c r="E224" s="42" t="s">
        <v>223</v>
      </c>
      <c r="F224" s="7" t="s">
        <v>32</v>
      </c>
      <c r="G224" s="8">
        <f>G225+G229</f>
        <v>1407.8</v>
      </c>
      <c r="H224" s="8">
        <f t="shared" ref="H224:I224" si="110">H225+H229</f>
        <v>1925.8</v>
      </c>
      <c r="I224" s="8">
        <f t="shared" si="110"/>
        <v>0</v>
      </c>
    </row>
    <row r="225" spans="1:9" s="10" customFormat="1" ht="68.25" customHeight="1">
      <c r="A225" s="3" t="s">
        <v>428</v>
      </c>
      <c r="B225" s="36"/>
      <c r="C225" s="12" t="s">
        <v>44</v>
      </c>
      <c r="D225" s="12" t="s">
        <v>30</v>
      </c>
      <c r="E225" s="42" t="s">
        <v>224</v>
      </c>
      <c r="F225" s="7" t="s">
        <v>32</v>
      </c>
      <c r="G225" s="8">
        <f>G226</f>
        <v>1000</v>
      </c>
      <c r="H225" s="8">
        <f t="shared" ref="H225:I227" si="111">H226</f>
        <v>1925.8</v>
      </c>
      <c r="I225" s="8">
        <f t="shared" si="111"/>
        <v>0</v>
      </c>
    </row>
    <row r="226" spans="1:9" s="10" customFormat="1" ht="44.25" customHeight="1">
      <c r="A226" s="79" t="s">
        <v>484</v>
      </c>
      <c r="B226" s="36"/>
      <c r="C226" s="7" t="s">
        <v>44</v>
      </c>
      <c r="D226" s="7" t="s">
        <v>30</v>
      </c>
      <c r="E226" s="43" t="s">
        <v>486</v>
      </c>
      <c r="F226" s="7" t="s">
        <v>32</v>
      </c>
      <c r="G226" s="8">
        <f>G227</f>
        <v>1000</v>
      </c>
      <c r="H226" s="8">
        <f t="shared" si="111"/>
        <v>1925.8</v>
      </c>
      <c r="I226" s="8">
        <f t="shared" si="111"/>
        <v>0</v>
      </c>
    </row>
    <row r="227" spans="1:9" s="10" customFormat="1" ht="68.25" customHeight="1">
      <c r="A227" s="4" t="s">
        <v>485</v>
      </c>
      <c r="B227" s="36"/>
      <c r="C227" s="7" t="s">
        <v>44</v>
      </c>
      <c r="D227" s="7" t="s">
        <v>30</v>
      </c>
      <c r="E227" s="44" t="s">
        <v>487</v>
      </c>
      <c r="F227" s="7" t="s">
        <v>32</v>
      </c>
      <c r="G227" s="8">
        <f>G228</f>
        <v>1000</v>
      </c>
      <c r="H227" s="8">
        <f t="shared" si="111"/>
        <v>1925.8</v>
      </c>
      <c r="I227" s="8">
        <f t="shared" si="111"/>
        <v>0</v>
      </c>
    </row>
    <row r="228" spans="1:9" s="10" customFormat="1" ht="30.75" customHeight="1">
      <c r="A228" s="4" t="s">
        <v>66</v>
      </c>
      <c r="B228" s="36"/>
      <c r="C228" s="7" t="s">
        <v>44</v>
      </c>
      <c r="D228" s="7" t="s">
        <v>30</v>
      </c>
      <c r="E228" s="44" t="s">
        <v>487</v>
      </c>
      <c r="F228" s="7" t="s">
        <v>63</v>
      </c>
      <c r="G228" s="8">
        <v>1000</v>
      </c>
      <c r="H228" s="8">
        <v>1925.8</v>
      </c>
      <c r="I228" s="8">
        <v>0</v>
      </c>
    </row>
    <row r="229" spans="1:9" s="10" customFormat="1" ht="30.75" customHeight="1">
      <c r="A229" s="11" t="s">
        <v>439</v>
      </c>
      <c r="B229" s="36"/>
      <c r="C229" s="7" t="s">
        <v>44</v>
      </c>
      <c r="D229" s="7" t="s">
        <v>30</v>
      </c>
      <c r="E229" s="42" t="s">
        <v>395</v>
      </c>
      <c r="F229" s="7" t="s">
        <v>32</v>
      </c>
      <c r="G229" s="8">
        <f>G230</f>
        <v>407.8</v>
      </c>
      <c r="H229" s="8">
        <f t="shared" ref="H229:I230" si="112">H230</f>
        <v>0</v>
      </c>
      <c r="I229" s="8">
        <f t="shared" si="112"/>
        <v>0</v>
      </c>
    </row>
    <row r="230" spans="1:9" s="10" customFormat="1" ht="30.75" customHeight="1">
      <c r="A230" s="39" t="s">
        <v>440</v>
      </c>
      <c r="B230" s="36"/>
      <c r="C230" s="7" t="s">
        <v>44</v>
      </c>
      <c r="D230" s="7" t="s">
        <v>30</v>
      </c>
      <c r="E230" s="43" t="s">
        <v>412</v>
      </c>
      <c r="F230" s="7" t="s">
        <v>32</v>
      </c>
      <c r="G230" s="8">
        <f>G231</f>
        <v>407.8</v>
      </c>
      <c r="H230" s="8">
        <f t="shared" si="112"/>
        <v>0</v>
      </c>
      <c r="I230" s="8">
        <f t="shared" si="112"/>
        <v>0</v>
      </c>
    </row>
    <row r="231" spans="1:9" s="10" customFormat="1" ht="30.75" customHeight="1">
      <c r="A231" s="6" t="s">
        <v>498</v>
      </c>
      <c r="B231" s="36"/>
      <c r="C231" s="7" t="s">
        <v>44</v>
      </c>
      <c r="D231" s="7" t="s">
        <v>30</v>
      </c>
      <c r="E231" s="44" t="s">
        <v>501</v>
      </c>
      <c r="F231" s="7" t="s">
        <v>32</v>
      </c>
      <c r="G231" s="8">
        <v>407.8</v>
      </c>
      <c r="H231" s="8">
        <v>0</v>
      </c>
      <c r="I231" s="8">
        <v>0</v>
      </c>
    </row>
    <row r="232" spans="1:9" s="10" customFormat="1" ht="30.75" customHeight="1">
      <c r="A232" s="18" t="s">
        <v>98</v>
      </c>
      <c r="B232" s="36"/>
      <c r="C232" s="7" t="s">
        <v>44</v>
      </c>
      <c r="D232" s="7" t="s">
        <v>30</v>
      </c>
      <c r="E232" s="44" t="s">
        <v>501</v>
      </c>
      <c r="F232" s="7" t="s">
        <v>71</v>
      </c>
      <c r="G232" s="8">
        <v>407.8</v>
      </c>
      <c r="H232" s="8">
        <v>0</v>
      </c>
      <c r="I232" s="8">
        <v>0</v>
      </c>
    </row>
    <row r="233" spans="1:9" s="10" customFormat="1" ht="71.25" customHeight="1">
      <c r="A233" s="3" t="s">
        <v>516</v>
      </c>
      <c r="B233" s="36"/>
      <c r="C233" s="7" t="s">
        <v>44</v>
      </c>
      <c r="D233" s="7" t="s">
        <v>30</v>
      </c>
      <c r="E233" s="42" t="s">
        <v>244</v>
      </c>
      <c r="F233" s="7" t="s">
        <v>32</v>
      </c>
      <c r="G233" s="13">
        <f>G234</f>
        <v>2496</v>
      </c>
      <c r="H233" s="13">
        <f t="shared" ref="H233:I234" si="113">H234</f>
        <v>2336</v>
      </c>
      <c r="I233" s="13">
        <f t="shared" si="113"/>
        <v>2300</v>
      </c>
    </row>
    <row r="234" spans="1:9" s="10" customFormat="1" ht="54" customHeight="1">
      <c r="A234" s="3" t="s">
        <v>517</v>
      </c>
      <c r="B234" s="36"/>
      <c r="C234" s="7" t="s">
        <v>44</v>
      </c>
      <c r="D234" s="7" t="s">
        <v>30</v>
      </c>
      <c r="E234" s="42" t="s">
        <v>245</v>
      </c>
      <c r="F234" s="7" t="s">
        <v>32</v>
      </c>
      <c r="G234" s="13">
        <f>G235</f>
        <v>2496</v>
      </c>
      <c r="H234" s="13">
        <f t="shared" si="113"/>
        <v>2336</v>
      </c>
      <c r="I234" s="13">
        <f t="shared" si="113"/>
        <v>2300</v>
      </c>
    </row>
    <row r="235" spans="1:9" s="10" customFormat="1" ht="48" customHeight="1">
      <c r="A235" s="26" t="s">
        <v>249</v>
      </c>
      <c r="B235" s="36"/>
      <c r="C235" s="7" t="s">
        <v>44</v>
      </c>
      <c r="D235" s="7" t="s">
        <v>30</v>
      </c>
      <c r="E235" s="43" t="s">
        <v>519</v>
      </c>
      <c r="F235" s="7" t="s">
        <v>32</v>
      </c>
      <c r="G235" s="8">
        <f>G236+G238+G240</f>
        <v>2496</v>
      </c>
      <c r="H235" s="8">
        <f t="shared" ref="H235:I235" si="114">H236+H238+H240</f>
        <v>2336</v>
      </c>
      <c r="I235" s="8">
        <f t="shared" si="114"/>
        <v>2300</v>
      </c>
    </row>
    <row r="236" spans="1:9" s="10" customFormat="1" ht="44.25" customHeight="1">
      <c r="A236" s="4" t="s">
        <v>538</v>
      </c>
      <c r="B236" s="36"/>
      <c r="C236" s="7" t="s">
        <v>44</v>
      </c>
      <c r="D236" s="7" t="s">
        <v>30</v>
      </c>
      <c r="E236" s="44" t="s">
        <v>537</v>
      </c>
      <c r="F236" s="7" t="s">
        <v>32</v>
      </c>
      <c r="G236" s="8">
        <f>G237</f>
        <v>1600</v>
      </c>
      <c r="H236" s="8">
        <f t="shared" ref="H236:I236" si="115">H237</f>
        <v>1440</v>
      </c>
      <c r="I236" s="8">
        <f t="shared" si="115"/>
        <v>1440</v>
      </c>
    </row>
    <row r="237" spans="1:9" s="10" customFormat="1" ht="47.25" customHeight="1">
      <c r="A237" s="4" t="s">
        <v>66</v>
      </c>
      <c r="B237" s="36"/>
      <c r="C237" s="7" t="s">
        <v>44</v>
      </c>
      <c r="D237" s="7" t="s">
        <v>30</v>
      </c>
      <c r="E237" s="44" t="s">
        <v>537</v>
      </c>
      <c r="F237" s="7" t="s">
        <v>63</v>
      </c>
      <c r="G237" s="8">
        <v>1600</v>
      </c>
      <c r="H237" s="8">
        <v>1440</v>
      </c>
      <c r="I237" s="8">
        <v>1440</v>
      </c>
    </row>
    <row r="238" spans="1:9" s="10" customFormat="1" ht="30.75" customHeight="1">
      <c r="A238" s="92" t="s">
        <v>540</v>
      </c>
      <c r="B238" s="36"/>
      <c r="C238" s="7" t="s">
        <v>44</v>
      </c>
      <c r="D238" s="7" t="s">
        <v>30</v>
      </c>
      <c r="E238" s="44" t="s">
        <v>539</v>
      </c>
      <c r="F238" s="7" t="s">
        <v>32</v>
      </c>
      <c r="G238" s="8">
        <f>G239</f>
        <v>236</v>
      </c>
      <c r="H238" s="8">
        <f t="shared" ref="H238:I238" si="116">H239</f>
        <v>236</v>
      </c>
      <c r="I238" s="8">
        <f t="shared" si="116"/>
        <v>200</v>
      </c>
    </row>
    <row r="239" spans="1:9" s="10" customFormat="1" ht="30.75" customHeight="1">
      <c r="A239" s="4" t="s">
        <v>66</v>
      </c>
      <c r="B239" s="36"/>
      <c r="C239" s="7" t="s">
        <v>44</v>
      </c>
      <c r="D239" s="7" t="s">
        <v>30</v>
      </c>
      <c r="E239" s="44" t="s">
        <v>539</v>
      </c>
      <c r="F239" s="7" t="s">
        <v>63</v>
      </c>
      <c r="G239" s="8">
        <v>236</v>
      </c>
      <c r="H239" s="8">
        <v>236</v>
      </c>
      <c r="I239" s="8">
        <v>200</v>
      </c>
    </row>
    <row r="240" spans="1:9" s="10" customFormat="1" ht="21" customHeight="1">
      <c r="A240" s="31" t="s">
        <v>94</v>
      </c>
      <c r="B240" s="36"/>
      <c r="C240" s="7" t="s">
        <v>44</v>
      </c>
      <c r="D240" s="7" t="s">
        <v>30</v>
      </c>
      <c r="E240" s="44" t="s">
        <v>525</v>
      </c>
      <c r="F240" s="7" t="s">
        <v>32</v>
      </c>
      <c r="G240" s="8">
        <v>660</v>
      </c>
      <c r="H240" s="8">
        <v>660</v>
      </c>
      <c r="I240" s="8">
        <v>660</v>
      </c>
    </row>
    <row r="241" spans="1:11" s="10" customFormat="1" ht="30.75" customHeight="1">
      <c r="A241" s="4" t="s">
        <v>66</v>
      </c>
      <c r="B241" s="36"/>
      <c r="C241" s="7" t="s">
        <v>44</v>
      </c>
      <c r="D241" s="7" t="s">
        <v>30</v>
      </c>
      <c r="E241" s="44" t="s">
        <v>525</v>
      </c>
      <c r="F241" s="7" t="s">
        <v>63</v>
      </c>
      <c r="G241" s="8">
        <v>660</v>
      </c>
      <c r="H241" s="8">
        <v>660</v>
      </c>
      <c r="I241" s="8">
        <v>660</v>
      </c>
    </row>
    <row r="242" spans="1:11" s="10" customFormat="1" ht="20.25" customHeight="1">
      <c r="A242" s="11" t="s">
        <v>60</v>
      </c>
      <c r="B242" s="36"/>
      <c r="C242" s="12" t="s">
        <v>44</v>
      </c>
      <c r="D242" s="12" t="s">
        <v>33</v>
      </c>
      <c r="E242" s="95" t="s">
        <v>315</v>
      </c>
      <c r="F242" s="12" t="s">
        <v>32</v>
      </c>
      <c r="G242" s="13">
        <f>G243+G248</f>
        <v>4500</v>
      </c>
      <c r="H242" s="13">
        <f t="shared" ref="H242:I242" si="117">H243+H248</f>
        <v>3500</v>
      </c>
      <c r="I242" s="13">
        <f t="shared" si="117"/>
        <v>2869</v>
      </c>
      <c r="J242" s="9"/>
      <c r="K242" s="9"/>
    </row>
    <row r="243" spans="1:11" s="10" customFormat="1" ht="67.5" customHeight="1">
      <c r="A243" s="3" t="s">
        <v>427</v>
      </c>
      <c r="B243" s="36"/>
      <c r="C243" s="7" t="s">
        <v>44</v>
      </c>
      <c r="D243" s="7" t="s">
        <v>33</v>
      </c>
      <c r="E243" s="42" t="s">
        <v>223</v>
      </c>
      <c r="F243" s="7" t="s">
        <v>32</v>
      </c>
      <c r="G243" s="8">
        <f>G244</f>
        <v>3500</v>
      </c>
      <c r="H243" s="8">
        <f t="shared" ref="H243:I243" si="118">H244</f>
        <v>2500</v>
      </c>
      <c r="I243" s="8">
        <f t="shared" si="118"/>
        <v>2500</v>
      </c>
      <c r="J243" s="9"/>
      <c r="K243" s="9"/>
    </row>
    <row r="244" spans="1:11" s="10" customFormat="1" ht="117" customHeight="1">
      <c r="A244" s="53" t="s">
        <v>438</v>
      </c>
      <c r="B244" s="36"/>
      <c r="C244" s="7" t="s">
        <v>44</v>
      </c>
      <c r="D244" s="7" t="s">
        <v>33</v>
      </c>
      <c r="E244" s="42" t="s">
        <v>228</v>
      </c>
      <c r="F244" s="12" t="s">
        <v>32</v>
      </c>
      <c r="G244" s="13">
        <f>G245</f>
        <v>3500</v>
      </c>
      <c r="H244" s="13">
        <f t="shared" ref="H244:I246" si="119">H245</f>
        <v>2500</v>
      </c>
      <c r="I244" s="13">
        <f t="shared" si="119"/>
        <v>2500</v>
      </c>
      <c r="J244" s="9"/>
      <c r="K244" s="9"/>
    </row>
    <row r="245" spans="1:11" s="10" customFormat="1" ht="57" customHeight="1">
      <c r="A245" s="39" t="s">
        <v>352</v>
      </c>
      <c r="B245" s="36"/>
      <c r="C245" s="7" t="s">
        <v>44</v>
      </c>
      <c r="D245" s="7" t="s">
        <v>33</v>
      </c>
      <c r="E245" s="43" t="s">
        <v>229</v>
      </c>
      <c r="F245" s="7" t="s">
        <v>32</v>
      </c>
      <c r="G245" s="8">
        <f>G246</f>
        <v>3500</v>
      </c>
      <c r="H245" s="8">
        <f t="shared" si="119"/>
        <v>2500</v>
      </c>
      <c r="I245" s="8">
        <f t="shared" si="119"/>
        <v>2500</v>
      </c>
      <c r="J245" s="9"/>
      <c r="K245" s="9"/>
    </row>
    <row r="246" spans="1:11" s="10" customFormat="1" ht="20.25" customHeight="1">
      <c r="A246" s="4" t="s">
        <v>132</v>
      </c>
      <c r="B246" s="36"/>
      <c r="C246" s="7" t="s">
        <v>44</v>
      </c>
      <c r="D246" s="7" t="s">
        <v>33</v>
      </c>
      <c r="E246" s="44" t="s">
        <v>230</v>
      </c>
      <c r="F246" s="7" t="s">
        <v>32</v>
      </c>
      <c r="G246" s="8">
        <f>G247</f>
        <v>3500</v>
      </c>
      <c r="H246" s="8">
        <f t="shared" si="119"/>
        <v>2500</v>
      </c>
      <c r="I246" s="8">
        <f t="shared" si="119"/>
        <v>2500</v>
      </c>
      <c r="J246" s="9"/>
      <c r="K246" s="9"/>
    </row>
    <row r="247" spans="1:11" s="10" customFormat="1" ht="20.25" customHeight="1">
      <c r="A247" s="18" t="s">
        <v>98</v>
      </c>
      <c r="B247" s="36"/>
      <c r="C247" s="7" t="s">
        <v>44</v>
      </c>
      <c r="D247" s="7" t="s">
        <v>33</v>
      </c>
      <c r="E247" s="44" t="s">
        <v>230</v>
      </c>
      <c r="F247" s="7" t="s">
        <v>71</v>
      </c>
      <c r="G247" s="8">
        <v>3500</v>
      </c>
      <c r="H247" s="8">
        <v>2500</v>
      </c>
      <c r="I247" s="8">
        <v>2500</v>
      </c>
      <c r="J247" s="9"/>
      <c r="K247" s="9"/>
    </row>
    <row r="248" spans="1:11" s="10" customFormat="1" ht="35.25" customHeight="1">
      <c r="A248" s="3" t="s">
        <v>516</v>
      </c>
      <c r="B248" s="36"/>
      <c r="C248" s="7" t="s">
        <v>44</v>
      </c>
      <c r="D248" s="7" t="s">
        <v>33</v>
      </c>
      <c r="E248" s="42" t="s">
        <v>244</v>
      </c>
      <c r="F248" s="7" t="s">
        <v>32</v>
      </c>
      <c r="G248" s="13">
        <f>G249</f>
        <v>1000</v>
      </c>
      <c r="H248" s="13">
        <f t="shared" ref="H248:I249" si="120">H249</f>
        <v>1000</v>
      </c>
      <c r="I248" s="13">
        <f t="shared" si="120"/>
        <v>369</v>
      </c>
      <c r="J248" s="9"/>
      <c r="K248" s="9"/>
    </row>
    <row r="249" spans="1:11" s="10" customFormat="1" ht="35.25" customHeight="1">
      <c r="A249" s="3" t="s">
        <v>517</v>
      </c>
      <c r="B249" s="36"/>
      <c r="C249" s="7" t="s">
        <v>44</v>
      </c>
      <c r="D249" s="7" t="s">
        <v>33</v>
      </c>
      <c r="E249" s="42" t="s">
        <v>245</v>
      </c>
      <c r="F249" s="7" t="s">
        <v>32</v>
      </c>
      <c r="G249" s="13">
        <f>G250</f>
        <v>1000</v>
      </c>
      <c r="H249" s="13">
        <f t="shared" si="120"/>
        <v>1000</v>
      </c>
      <c r="I249" s="13">
        <f t="shared" si="120"/>
        <v>369</v>
      </c>
      <c r="J249" s="9"/>
      <c r="K249" s="9"/>
    </row>
    <row r="250" spans="1:11" s="10" customFormat="1" ht="37.5" customHeight="1">
      <c r="A250" s="39" t="s">
        <v>528</v>
      </c>
      <c r="B250" s="36"/>
      <c r="C250" s="7" t="s">
        <v>44</v>
      </c>
      <c r="D250" s="7" t="s">
        <v>33</v>
      </c>
      <c r="E250" s="43" t="s">
        <v>530</v>
      </c>
      <c r="F250" s="7" t="s">
        <v>32</v>
      </c>
      <c r="G250" s="8">
        <v>1000</v>
      </c>
      <c r="H250" s="8">
        <v>1000</v>
      </c>
      <c r="I250" s="8">
        <v>369</v>
      </c>
      <c r="J250" s="9"/>
      <c r="K250" s="9"/>
    </row>
    <row r="251" spans="1:11" s="10" customFormat="1" ht="66" customHeight="1">
      <c r="A251" s="6" t="s">
        <v>529</v>
      </c>
      <c r="B251" s="36"/>
      <c r="C251" s="7" t="s">
        <v>44</v>
      </c>
      <c r="D251" s="7" t="s">
        <v>33</v>
      </c>
      <c r="E251" s="44" t="s">
        <v>531</v>
      </c>
      <c r="F251" s="7" t="s">
        <v>32</v>
      </c>
      <c r="G251" s="8">
        <v>1000</v>
      </c>
      <c r="H251" s="8">
        <v>1000</v>
      </c>
      <c r="I251" s="8">
        <v>369</v>
      </c>
      <c r="J251" s="9"/>
      <c r="K251" s="9"/>
    </row>
    <row r="252" spans="1:11" s="10" customFormat="1" ht="17.25" customHeight="1">
      <c r="A252" s="6" t="s">
        <v>65</v>
      </c>
      <c r="B252" s="36"/>
      <c r="C252" s="7" t="s">
        <v>44</v>
      </c>
      <c r="D252" s="7" t="s">
        <v>33</v>
      </c>
      <c r="E252" s="44" t="s">
        <v>531</v>
      </c>
      <c r="F252" s="7" t="s">
        <v>64</v>
      </c>
      <c r="G252" s="8">
        <v>1000</v>
      </c>
      <c r="H252" s="8">
        <v>1000</v>
      </c>
      <c r="I252" s="8">
        <v>369</v>
      </c>
      <c r="J252" s="9"/>
      <c r="K252" s="9"/>
    </row>
    <row r="253" spans="1:11" s="10" customFormat="1" ht="27" customHeight="1">
      <c r="A253" s="64" t="s">
        <v>53</v>
      </c>
      <c r="B253" s="36"/>
      <c r="C253" s="12" t="s">
        <v>44</v>
      </c>
      <c r="D253" s="12" t="s">
        <v>34</v>
      </c>
      <c r="E253" s="95" t="s">
        <v>315</v>
      </c>
      <c r="F253" s="12" t="s">
        <v>32</v>
      </c>
      <c r="G253" s="13">
        <f>G254+G273+G291+G296+G310</f>
        <v>46879.6</v>
      </c>
      <c r="H253" s="13">
        <f t="shared" ref="H253:I253" si="121">H254+H273+H291+H296+H310</f>
        <v>33165.199999999997</v>
      </c>
      <c r="I253" s="13">
        <f t="shared" si="121"/>
        <v>22880.300000000003</v>
      </c>
      <c r="J253" s="9"/>
    </row>
    <row r="254" spans="1:11" s="10" customFormat="1" ht="45.75" customHeight="1">
      <c r="A254" s="3" t="s">
        <v>621</v>
      </c>
      <c r="B254" s="36"/>
      <c r="C254" s="7" t="s">
        <v>44</v>
      </c>
      <c r="D254" s="7" t="s">
        <v>34</v>
      </c>
      <c r="E254" s="42" t="s">
        <v>231</v>
      </c>
      <c r="F254" s="7" t="s">
        <v>32</v>
      </c>
      <c r="G254" s="13">
        <f>G255</f>
        <v>1263</v>
      </c>
      <c r="H254" s="13">
        <f t="shared" ref="H254:I254" si="122">H255</f>
        <v>1067.0999999999999</v>
      </c>
      <c r="I254" s="13">
        <f t="shared" si="122"/>
        <v>674.7</v>
      </c>
      <c r="J254" s="9"/>
    </row>
    <row r="255" spans="1:11" s="10" customFormat="1" ht="39" customHeight="1">
      <c r="A255" s="3" t="s">
        <v>622</v>
      </c>
      <c r="B255" s="36"/>
      <c r="C255" s="7" t="s">
        <v>44</v>
      </c>
      <c r="D255" s="7" t="s">
        <v>34</v>
      </c>
      <c r="E255" s="42" t="s">
        <v>232</v>
      </c>
      <c r="F255" s="7" t="s">
        <v>32</v>
      </c>
      <c r="G255" s="13">
        <f>G256+G259+G262+G267+G270</f>
        <v>1263</v>
      </c>
      <c r="H255" s="13">
        <f t="shared" ref="H255:I255" si="123">H256+H259+H262+H267+H270</f>
        <v>1067.0999999999999</v>
      </c>
      <c r="I255" s="13">
        <f t="shared" si="123"/>
        <v>674.7</v>
      </c>
      <c r="J255" s="9"/>
    </row>
    <row r="256" spans="1:11" s="10" customFormat="1" ht="39" customHeight="1">
      <c r="A256" s="26" t="s">
        <v>623</v>
      </c>
      <c r="B256" s="36"/>
      <c r="C256" s="7" t="s">
        <v>44</v>
      </c>
      <c r="D256" s="7" t="s">
        <v>34</v>
      </c>
      <c r="E256" s="43" t="s">
        <v>233</v>
      </c>
      <c r="F256" s="7" t="s">
        <v>32</v>
      </c>
      <c r="G256" s="8">
        <f>G257</f>
        <v>355</v>
      </c>
      <c r="H256" s="8">
        <f t="shared" ref="H256:I257" si="124">H257</f>
        <v>250</v>
      </c>
      <c r="I256" s="8">
        <f t="shared" si="124"/>
        <v>156.69999999999999</v>
      </c>
      <c r="J256" s="9"/>
    </row>
    <row r="257" spans="1:10" s="10" customFormat="1" ht="39" customHeight="1">
      <c r="A257" s="4" t="s">
        <v>99</v>
      </c>
      <c r="B257" s="36"/>
      <c r="C257" s="7" t="s">
        <v>44</v>
      </c>
      <c r="D257" s="7" t="s">
        <v>34</v>
      </c>
      <c r="E257" s="44" t="s">
        <v>234</v>
      </c>
      <c r="F257" s="7" t="s">
        <v>32</v>
      </c>
      <c r="G257" s="8">
        <f>G258</f>
        <v>355</v>
      </c>
      <c r="H257" s="8">
        <f t="shared" si="124"/>
        <v>250</v>
      </c>
      <c r="I257" s="8">
        <f t="shared" si="124"/>
        <v>156.69999999999999</v>
      </c>
      <c r="J257" s="9"/>
    </row>
    <row r="258" spans="1:10" s="10" customFormat="1" ht="39" customHeight="1" thickBot="1">
      <c r="A258" s="16" t="s">
        <v>66</v>
      </c>
      <c r="B258" s="36"/>
      <c r="C258" s="7" t="s">
        <v>44</v>
      </c>
      <c r="D258" s="7" t="s">
        <v>34</v>
      </c>
      <c r="E258" s="44" t="s">
        <v>234</v>
      </c>
      <c r="F258" s="7" t="s">
        <v>63</v>
      </c>
      <c r="G258" s="8">
        <v>355</v>
      </c>
      <c r="H258" s="8">
        <v>250</v>
      </c>
      <c r="I258" s="8">
        <v>156.69999999999999</v>
      </c>
      <c r="J258" s="9"/>
    </row>
    <row r="259" spans="1:10" s="10" customFormat="1" ht="39" customHeight="1">
      <c r="A259" s="26" t="s">
        <v>640</v>
      </c>
      <c r="B259" s="36"/>
      <c r="C259" s="7" t="s">
        <v>44</v>
      </c>
      <c r="D259" s="7" t="s">
        <v>34</v>
      </c>
      <c r="E259" s="43" t="s">
        <v>639</v>
      </c>
      <c r="F259" s="7" t="s">
        <v>32</v>
      </c>
      <c r="G259" s="8">
        <f>G260</f>
        <v>100</v>
      </c>
      <c r="H259" s="8">
        <f t="shared" ref="H259:I260" si="125">H260</f>
        <v>0</v>
      </c>
      <c r="I259" s="8">
        <f t="shared" si="125"/>
        <v>50</v>
      </c>
      <c r="J259" s="9"/>
    </row>
    <row r="260" spans="1:10" s="10" customFormat="1" ht="39" customHeight="1">
      <c r="A260" s="4" t="s">
        <v>99</v>
      </c>
      <c r="B260" s="36"/>
      <c r="C260" s="7" t="s">
        <v>44</v>
      </c>
      <c r="D260" s="7" t="s">
        <v>34</v>
      </c>
      <c r="E260" s="44" t="s">
        <v>624</v>
      </c>
      <c r="F260" s="7" t="s">
        <v>32</v>
      </c>
      <c r="G260" s="8">
        <f>G261</f>
        <v>100</v>
      </c>
      <c r="H260" s="8">
        <f t="shared" si="125"/>
        <v>0</v>
      </c>
      <c r="I260" s="8">
        <f t="shared" si="125"/>
        <v>50</v>
      </c>
      <c r="J260" s="9"/>
    </row>
    <row r="261" spans="1:10" s="10" customFormat="1" ht="39" customHeight="1" thickBot="1">
      <c r="A261" s="16" t="s">
        <v>66</v>
      </c>
      <c r="B261" s="36"/>
      <c r="C261" s="7" t="s">
        <v>44</v>
      </c>
      <c r="D261" s="7" t="s">
        <v>34</v>
      </c>
      <c r="E261" s="44" t="s">
        <v>624</v>
      </c>
      <c r="F261" s="7" t="s">
        <v>63</v>
      </c>
      <c r="G261" s="8">
        <v>100</v>
      </c>
      <c r="H261" s="8">
        <v>0</v>
      </c>
      <c r="I261" s="8">
        <v>50</v>
      </c>
      <c r="J261" s="9"/>
    </row>
    <row r="262" spans="1:10" s="10" customFormat="1" ht="39" customHeight="1">
      <c r="A262" s="29" t="s">
        <v>626</v>
      </c>
      <c r="B262" s="36"/>
      <c r="C262" s="7" t="s">
        <v>44</v>
      </c>
      <c r="D262" s="7" t="s">
        <v>34</v>
      </c>
      <c r="E262" s="43" t="s">
        <v>625</v>
      </c>
      <c r="F262" s="7" t="s">
        <v>32</v>
      </c>
      <c r="G262" s="8">
        <f>G263+G265</f>
        <v>585</v>
      </c>
      <c r="H262" s="8">
        <f t="shared" ref="H262:I262" si="126">H263+H265</f>
        <v>594.1</v>
      </c>
      <c r="I262" s="8">
        <f t="shared" si="126"/>
        <v>365</v>
      </c>
      <c r="J262" s="9"/>
    </row>
    <row r="263" spans="1:10" s="10" customFormat="1" ht="39" customHeight="1">
      <c r="A263" s="4" t="s">
        <v>99</v>
      </c>
      <c r="B263" s="36"/>
      <c r="C263" s="7" t="s">
        <v>44</v>
      </c>
      <c r="D263" s="7" t="s">
        <v>34</v>
      </c>
      <c r="E263" s="44" t="s">
        <v>627</v>
      </c>
      <c r="F263" s="7" t="s">
        <v>32</v>
      </c>
      <c r="G263" s="8">
        <f>G264</f>
        <v>585</v>
      </c>
      <c r="H263" s="8">
        <f t="shared" ref="H263:I263" si="127">H264</f>
        <v>355</v>
      </c>
      <c r="I263" s="8">
        <f t="shared" si="127"/>
        <v>365</v>
      </c>
      <c r="J263" s="9"/>
    </row>
    <row r="264" spans="1:10" s="10" customFormat="1" ht="39" customHeight="1" thickBot="1">
      <c r="A264" s="16" t="s">
        <v>66</v>
      </c>
      <c r="B264" s="36"/>
      <c r="C264" s="7" t="s">
        <v>44</v>
      </c>
      <c r="D264" s="7" t="s">
        <v>34</v>
      </c>
      <c r="E264" s="44" t="s">
        <v>627</v>
      </c>
      <c r="F264" s="7" t="s">
        <v>63</v>
      </c>
      <c r="G264" s="8">
        <v>585</v>
      </c>
      <c r="H264" s="8">
        <v>355</v>
      </c>
      <c r="I264" s="8">
        <v>365</v>
      </c>
      <c r="J264" s="9"/>
    </row>
    <row r="265" spans="1:10" s="10" customFormat="1" ht="39" customHeight="1">
      <c r="A265" s="4" t="s">
        <v>629</v>
      </c>
      <c r="B265" s="36"/>
      <c r="C265" s="7" t="s">
        <v>44</v>
      </c>
      <c r="D265" s="7" t="s">
        <v>34</v>
      </c>
      <c r="E265" s="44" t="s">
        <v>628</v>
      </c>
      <c r="F265" s="7" t="s">
        <v>32</v>
      </c>
      <c r="G265" s="8">
        <f>G266</f>
        <v>0</v>
      </c>
      <c r="H265" s="8">
        <f t="shared" ref="H265:I265" si="128">H266</f>
        <v>239.1</v>
      </c>
      <c r="I265" s="8">
        <f t="shared" si="128"/>
        <v>0</v>
      </c>
      <c r="J265" s="9"/>
    </row>
    <row r="266" spans="1:10" s="10" customFormat="1" ht="39" customHeight="1" thickBot="1">
      <c r="A266" s="16" t="s">
        <v>66</v>
      </c>
      <c r="B266" s="36"/>
      <c r="C266" s="7" t="s">
        <v>44</v>
      </c>
      <c r="D266" s="7" t="s">
        <v>34</v>
      </c>
      <c r="E266" s="44" t="s">
        <v>628</v>
      </c>
      <c r="F266" s="7" t="s">
        <v>63</v>
      </c>
      <c r="G266" s="8">
        <v>0</v>
      </c>
      <c r="H266" s="8">
        <v>239.1</v>
      </c>
      <c r="I266" s="8">
        <v>0</v>
      </c>
      <c r="J266" s="9"/>
    </row>
    <row r="267" spans="1:10" s="10" customFormat="1" ht="53.25" customHeight="1">
      <c r="A267" s="26" t="s">
        <v>631</v>
      </c>
      <c r="B267" s="36"/>
      <c r="C267" s="7" t="s">
        <v>44</v>
      </c>
      <c r="D267" s="7" t="s">
        <v>34</v>
      </c>
      <c r="E267" s="43" t="s">
        <v>630</v>
      </c>
      <c r="F267" s="7" t="s">
        <v>32</v>
      </c>
      <c r="G267" s="8">
        <f>G268</f>
        <v>50</v>
      </c>
      <c r="H267" s="8">
        <f t="shared" ref="H267:I268" si="129">H268</f>
        <v>30</v>
      </c>
      <c r="I267" s="8">
        <f t="shared" si="129"/>
        <v>30</v>
      </c>
      <c r="J267" s="9"/>
    </row>
    <row r="268" spans="1:10" s="10" customFormat="1" ht="39" customHeight="1">
      <c r="A268" s="4" t="s">
        <v>99</v>
      </c>
      <c r="B268" s="36"/>
      <c r="C268" s="7" t="s">
        <v>44</v>
      </c>
      <c r="D268" s="7" t="s">
        <v>34</v>
      </c>
      <c r="E268" s="44" t="s">
        <v>632</v>
      </c>
      <c r="F268" s="7" t="s">
        <v>32</v>
      </c>
      <c r="G268" s="8">
        <f>G269</f>
        <v>50</v>
      </c>
      <c r="H268" s="8">
        <f t="shared" si="129"/>
        <v>30</v>
      </c>
      <c r="I268" s="8">
        <f t="shared" si="129"/>
        <v>30</v>
      </c>
      <c r="J268" s="9"/>
    </row>
    <row r="269" spans="1:10" s="10" customFormat="1" ht="39" customHeight="1" thickBot="1">
      <c r="A269" s="16" t="s">
        <v>66</v>
      </c>
      <c r="B269" s="36"/>
      <c r="C269" s="7" t="s">
        <v>44</v>
      </c>
      <c r="D269" s="7" t="s">
        <v>34</v>
      </c>
      <c r="E269" s="44" t="s">
        <v>632</v>
      </c>
      <c r="F269" s="7" t="s">
        <v>63</v>
      </c>
      <c r="G269" s="8">
        <v>50</v>
      </c>
      <c r="H269" s="8">
        <v>30</v>
      </c>
      <c r="I269" s="8">
        <v>30</v>
      </c>
      <c r="J269" s="9"/>
    </row>
    <row r="270" spans="1:10" s="10" customFormat="1" ht="39" customHeight="1">
      <c r="A270" s="26" t="s">
        <v>634</v>
      </c>
      <c r="B270" s="36"/>
      <c r="C270" s="7" t="s">
        <v>44</v>
      </c>
      <c r="D270" s="7" t="s">
        <v>34</v>
      </c>
      <c r="E270" s="43" t="s">
        <v>633</v>
      </c>
      <c r="F270" s="7" t="s">
        <v>32</v>
      </c>
      <c r="G270" s="8">
        <f>G271</f>
        <v>173</v>
      </c>
      <c r="H270" s="8">
        <f t="shared" ref="H270:I271" si="130">H271</f>
        <v>193</v>
      </c>
      <c r="I270" s="8">
        <f t="shared" si="130"/>
        <v>73</v>
      </c>
      <c r="J270" s="9"/>
    </row>
    <row r="271" spans="1:10" s="10" customFormat="1" ht="39" customHeight="1">
      <c r="A271" s="4" t="s">
        <v>99</v>
      </c>
      <c r="B271" s="36"/>
      <c r="C271" s="7" t="s">
        <v>44</v>
      </c>
      <c r="D271" s="7" t="s">
        <v>34</v>
      </c>
      <c r="E271" s="44" t="s">
        <v>635</v>
      </c>
      <c r="F271" s="7" t="s">
        <v>32</v>
      </c>
      <c r="G271" s="8">
        <f>G272</f>
        <v>173</v>
      </c>
      <c r="H271" s="8">
        <f t="shared" si="130"/>
        <v>193</v>
      </c>
      <c r="I271" s="8">
        <f t="shared" si="130"/>
        <v>73</v>
      </c>
      <c r="J271" s="9"/>
    </row>
    <row r="272" spans="1:10" s="10" customFormat="1" ht="39" customHeight="1" thickBot="1">
      <c r="A272" s="16" t="s">
        <v>66</v>
      </c>
      <c r="B272" s="36"/>
      <c r="C272" s="7" t="s">
        <v>44</v>
      </c>
      <c r="D272" s="7" t="s">
        <v>34</v>
      </c>
      <c r="E272" s="44" t="s">
        <v>635</v>
      </c>
      <c r="F272" s="7" t="s">
        <v>63</v>
      </c>
      <c r="G272" s="8">
        <v>173</v>
      </c>
      <c r="H272" s="8">
        <v>193</v>
      </c>
      <c r="I272" s="8">
        <v>73</v>
      </c>
      <c r="J272" s="9"/>
    </row>
    <row r="273" spans="1:9" s="15" customFormat="1" ht="36" customHeight="1">
      <c r="A273" s="56" t="s">
        <v>382</v>
      </c>
      <c r="B273" s="38"/>
      <c r="C273" s="7" t="s">
        <v>44</v>
      </c>
      <c r="D273" s="7" t="s">
        <v>34</v>
      </c>
      <c r="E273" s="57" t="s">
        <v>381</v>
      </c>
      <c r="F273" s="7" t="s">
        <v>32</v>
      </c>
      <c r="G273" s="13">
        <f>G274</f>
        <v>21681</v>
      </c>
      <c r="H273" s="13">
        <f t="shared" ref="H273:I273" si="131">H274</f>
        <v>22188.6</v>
      </c>
      <c r="I273" s="13">
        <f t="shared" si="131"/>
        <v>14746</v>
      </c>
    </row>
    <row r="274" spans="1:9" s="15" customFormat="1" ht="36" customHeight="1">
      <c r="A274" s="3" t="s">
        <v>542</v>
      </c>
      <c r="B274" s="38"/>
      <c r="C274" s="7" t="s">
        <v>44</v>
      </c>
      <c r="D274" s="7" t="s">
        <v>34</v>
      </c>
      <c r="E274" s="57" t="s">
        <v>383</v>
      </c>
      <c r="F274" s="7" t="s">
        <v>32</v>
      </c>
      <c r="G274" s="8">
        <f>G275+G280</f>
        <v>21681</v>
      </c>
      <c r="H274" s="8">
        <f t="shared" ref="H274:I274" si="132">H275+H280</f>
        <v>22188.6</v>
      </c>
      <c r="I274" s="8">
        <f t="shared" si="132"/>
        <v>14746</v>
      </c>
    </row>
    <row r="275" spans="1:9" s="15" customFormat="1" ht="36" customHeight="1">
      <c r="A275" s="29" t="s">
        <v>385</v>
      </c>
      <c r="B275" s="38"/>
      <c r="C275" s="7" t="s">
        <v>44</v>
      </c>
      <c r="D275" s="7" t="s">
        <v>34</v>
      </c>
      <c r="E275" s="46" t="s">
        <v>384</v>
      </c>
      <c r="F275" s="7" t="s">
        <v>32</v>
      </c>
      <c r="G275" s="8">
        <f>G276+G278</f>
        <v>15784</v>
      </c>
      <c r="H275" s="8">
        <f t="shared" ref="H275:I275" si="133">H276+H278</f>
        <v>16311.6</v>
      </c>
      <c r="I275" s="8">
        <f t="shared" si="133"/>
        <v>14267</v>
      </c>
    </row>
    <row r="276" spans="1:9" s="15" customFormat="1" ht="36" customHeight="1">
      <c r="A276" s="6" t="s">
        <v>135</v>
      </c>
      <c r="B276" s="38"/>
      <c r="C276" s="7" t="s">
        <v>44</v>
      </c>
      <c r="D276" s="7" t="s">
        <v>34</v>
      </c>
      <c r="E276" s="45" t="s">
        <v>386</v>
      </c>
      <c r="F276" s="7" t="s">
        <v>32</v>
      </c>
      <c r="G276" s="8">
        <v>15034</v>
      </c>
      <c r="H276" s="8">
        <v>15561.6</v>
      </c>
      <c r="I276" s="8">
        <v>14267</v>
      </c>
    </row>
    <row r="277" spans="1:9" s="15" customFormat="1" ht="36" customHeight="1">
      <c r="A277" s="4" t="s">
        <v>66</v>
      </c>
      <c r="B277" s="38"/>
      <c r="C277" s="7" t="s">
        <v>44</v>
      </c>
      <c r="D277" s="7" t="s">
        <v>34</v>
      </c>
      <c r="E277" s="45" t="s">
        <v>386</v>
      </c>
      <c r="F277" s="7" t="s">
        <v>63</v>
      </c>
      <c r="G277" s="8">
        <v>15034</v>
      </c>
      <c r="H277" s="8">
        <v>15561.6</v>
      </c>
      <c r="I277" s="8">
        <v>14267</v>
      </c>
    </row>
    <row r="278" spans="1:9" s="15" customFormat="1" ht="36" customHeight="1">
      <c r="A278" s="6" t="s">
        <v>388</v>
      </c>
      <c r="B278" s="38"/>
      <c r="C278" s="7" t="s">
        <v>44</v>
      </c>
      <c r="D278" s="7" t="s">
        <v>34</v>
      </c>
      <c r="E278" s="45" t="s">
        <v>387</v>
      </c>
      <c r="F278" s="7" t="s">
        <v>32</v>
      </c>
      <c r="G278" s="8">
        <v>750</v>
      </c>
      <c r="H278" s="8">
        <v>750</v>
      </c>
      <c r="I278" s="8">
        <v>0</v>
      </c>
    </row>
    <row r="279" spans="1:9" s="15" customFormat="1" ht="36" customHeight="1">
      <c r="A279" s="4" t="s">
        <v>66</v>
      </c>
      <c r="B279" s="38"/>
      <c r="C279" s="7" t="s">
        <v>44</v>
      </c>
      <c r="D279" s="7" t="s">
        <v>34</v>
      </c>
      <c r="E279" s="45" t="s">
        <v>387</v>
      </c>
      <c r="F279" s="7" t="s">
        <v>63</v>
      </c>
      <c r="G279" s="8">
        <v>750</v>
      </c>
      <c r="H279" s="8">
        <v>750</v>
      </c>
      <c r="I279" s="8">
        <v>0</v>
      </c>
    </row>
    <row r="280" spans="1:9" s="25" customFormat="1" ht="30.75" customHeight="1">
      <c r="A280" s="39" t="s">
        <v>390</v>
      </c>
      <c r="B280" s="62"/>
      <c r="C280" s="7" t="s">
        <v>44</v>
      </c>
      <c r="D280" s="7" t="s">
        <v>34</v>
      </c>
      <c r="E280" s="46" t="s">
        <v>389</v>
      </c>
      <c r="F280" s="7" t="s">
        <v>32</v>
      </c>
      <c r="G280" s="8">
        <f>G281+G283+G285+G287+G289</f>
        <v>5897</v>
      </c>
      <c r="H280" s="8">
        <f t="shared" ref="H280:I280" si="134">H281+H283+H285+H287+H289</f>
        <v>5877</v>
      </c>
      <c r="I280" s="8">
        <f t="shared" si="134"/>
        <v>479</v>
      </c>
    </row>
    <row r="281" spans="1:9" s="25" customFormat="1" ht="30.75" customHeight="1">
      <c r="A281" s="6" t="s">
        <v>392</v>
      </c>
      <c r="B281" s="62"/>
      <c r="C281" s="7" t="s">
        <v>44</v>
      </c>
      <c r="D281" s="7" t="s">
        <v>34</v>
      </c>
      <c r="E281" s="45" t="s">
        <v>391</v>
      </c>
      <c r="F281" s="7" t="s">
        <v>32</v>
      </c>
      <c r="G281" s="8">
        <v>1100</v>
      </c>
      <c r="H281" s="8">
        <v>1100</v>
      </c>
      <c r="I281" s="8">
        <v>0</v>
      </c>
    </row>
    <row r="282" spans="1:9" s="25" customFormat="1" ht="30.75" customHeight="1">
      <c r="A282" s="4" t="s">
        <v>66</v>
      </c>
      <c r="B282" s="62"/>
      <c r="C282" s="7" t="s">
        <v>44</v>
      </c>
      <c r="D282" s="7" t="s">
        <v>34</v>
      </c>
      <c r="E282" s="45" t="s">
        <v>391</v>
      </c>
      <c r="F282" s="7" t="s">
        <v>63</v>
      </c>
      <c r="G282" s="8">
        <v>1100</v>
      </c>
      <c r="H282" s="8">
        <v>1100</v>
      </c>
      <c r="I282" s="8">
        <v>0</v>
      </c>
    </row>
    <row r="283" spans="1:9" s="25" customFormat="1" ht="30.75" customHeight="1">
      <c r="A283" s="6" t="s">
        <v>302</v>
      </c>
      <c r="B283" s="62"/>
      <c r="C283" s="7" t="s">
        <v>44</v>
      </c>
      <c r="D283" s="7" t="s">
        <v>34</v>
      </c>
      <c r="E283" s="45" t="s">
        <v>393</v>
      </c>
      <c r="F283" s="7" t="s">
        <v>32</v>
      </c>
      <c r="G283" s="8">
        <v>980</v>
      </c>
      <c r="H283" s="8">
        <v>980</v>
      </c>
      <c r="I283" s="8">
        <v>0</v>
      </c>
    </row>
    <row r="284" spans="1:9" s="25" customFormat="1" ht="30.75" customHeight="1">
      <c r="A284" s="4" t="s">
        <v>66</v>
      </c>
      <c r="B284" s="62"/>
      <c r="C284" s="7" t="s">
        <v>44</v>
      </c>
      <c r="D284" s="7" t="s">
        <v>34</v>
      </c>
      <c r="E284" s="45" t="s">
        <v>393</v>
      </c>
      <c r="F284" s="7" t="s">
        <v>63</v>
      </c>
      <c r="G284" s="8">
        <v>980</v>
      </c>
      <c r="H284" s="8">
        <v>980</v>
      </c>
      <c r="I284" s="8">
        <v>0</v>
      </c>
    </row>
    <row r="285" spans="1:9" s="25" customFormat="1" ht="30.75" customHeight="1">
      <c r="A285" s="6" t="s">
        <v>134</v>
      </c>
      <c r="B285" s="62"/>
      <c r="C285" s="7" t="s">
        <v>44</v>
      </c>
      <c r="D285" s="7" t="s">
        <v>34</v>
      </c>
      <c r="E285" s="45" t="s">
        <v>394</v>
      </c>
      <c r="F285" s="7" t="s">
        <v>32</v>
      </c>
      <c r="G285" s="8">
        <f>G286</f>
        <v>2917</v>
      </c>
      <c r="H285" s="8">
        <f t="shared" ref="H285:I285" si="135">H286</f>
        <v>2897</v>
      </c>
      <c r="I285" s="8">
        <f t="shared" si="135"/>
        <v>479</v>
      </c>
    </row>
    <row r="286" spans="1:9" s="25" customFormat="1" ht="30.75" customHeight="1">
      <c r="A286" s="4" t="s">
        <v>66</v>
      </c>
      <c r="B286" s="62"/>
      <c r="C286" s="7" t="s">
        <v>44</v>
      </c>
      <c r="D286" s="7" t="s">
        <v>34</v>
      </c>
      <c r="E286" s="45" t="s">
        <v>394</v>
      </c>
      <c r="F286" s="7" t="s">
        <v>63</v>
      </c>
      <c r="G286" s="8">
        <v>2917</v>
      </c>
      <c r="H286" s="8">
        <v>2897</v>
      </c>
      <c r="I286" s="8">
        <v>479</v>
      </c>
    </row>
    <row r="287" spans="1:9" s="25" customFormat="1" ht="30.75" customHeight="1">
      <c r="A287" s="6" t="s">
        <v>546</v>
      </c>
      <c r="B287" s="62"/>
      <c r="C287" s="7" t="s">
        <v>44</v>
      </c>
      <c r="D287" s="7" t="s">
        <v>34</v>
      </c>
      <c r="E287" s="45" t="s">
        <v>545</v>
      </c>
      <c r="F287" s="7" t="s">
        <v>32</v>
      </c>
      <c r="G287" s="8">
        <f>G288</f>
        <v>500</v>
      </c>
      <c r="H287" s="8">
        <f>H288</f>
        <v>500</v>
      </c>
      <c r="I287" s="8">
        <f t="shared" ref="I287" si="136">I288</f>
        <v>0</v>
      </c>
    </row>
    <row r="288" spans="1:9" s="25" customFormat="1" ht="22.5" customHeight="1">
      <c r="A288" s="4" t="s">
        <v>66</v>
      </c>
      <c r="B288" s="62"/>
      <c r="C288" s="7" t="s">
        <v>44</v>
      </c>
      <c r="D288" s="7" t="s">
        <v>34</v>
      </c>
      <c r="E288" s="45" t="s">
        <v>545</v>
      </c>
      <c r="F288" s="7" t="s">
        <v>63</v>
      </c>
      <c r="G288" s="8">
        <v>500</v>
      </c>
      <c r="H288" s="8">
        <v>500</v>
      </c>
      <c r="I288" s="8">
        <v>0</v>
      </c>
    </row>
    <row r="289" spans="1:9" s="25" customFormat="1" ht="30.75" customHeight="1">
      <c r="A289" s="6" t="s">
        <v>544</v>
      </c>
      <c r="B289" s="62"/>
      <c r="C289" s="7" t="s">
        <v>44</v>
      </c>
      <c r="D289" s="7" t="s">
        <v>34</v>
      </c>
      <c r="E289" s="45" t="s">
        <v>543</v>
      </c>
      <c r="F289" s="7" t="s">
        <v>32</v>
      </c>
      <c r="G289" s="8">
        <f>G290</f>
        <v>400</v>
      </c>
      <c r="H289" s="8">
        <f t="shared" ref="H289:I289" si="137">H290</f>
        <v>400</v>
      </c>
      <c r="I289" s="8">
        <f t="shared" si="137"/>
        <v>0</v>
      </c>
    </row>
    <row r="290" spans="1:9" s="25" customFormat="1" ht="30.75" customHeight="1">
      <c r="A290" s="4" t="s">
        <v>66</v>
      </c>
      <c r="B290" s="62"/>
      <c r="C290" s="7" t="s">
        <v>44</v>
      </c>
      <c r="D290" s="7" t="s">
        <v>34</v>
      </c>
      <c r="E290" s="45" t="s">
        <v>543</v>
      </c>
      <c r="F290" s="7" t="s">
        <v>63</v>
      </c>
      <c r="G290" s="8">
        <v>400</v>
      </c>
      <c r="H290" s="8">
        <v>400</v>
      </c>
      <c r="I290" s="8">
        <v>0</v>
      </c>
    </row>
    <row r="291" spans="1:9" s="33" customFormat="1" ht="30.75" customHeight="1">
      <c r="A291" s="56" t="s">
        <v>563</v>
      </c>
      <c r="B291" s="70"/>
      <c r="C291" s="12" t="s">
        <v>44</v>
      </c>
      <c r="D291" s="12" t="s">
        <v>34</v>
      </c>
      <c r="E291" s="57" t="s">
        <v>562</v>
      </c>
      <c r="F291" s="12" t="s">
        <v>32</v>
      </c>
      <c r="G291" s="13">
        <f>G292</f>
        <v>950.7</v>
      </c>
      <c r="H291" s="13">
        <f t="shared" ref="H291:I292" si="138">H292</f>
        <v>758.4</v>
      </c>
      <c r="I291" s="13">
        <f t="shared" si="138"/>
        <v>603.9</v>
      </c>
    </row>
    <row r="292" spans="1:9" s="33" customFormat="1" ht="30.75" customHeight="1">
      <c r="A292" s="11" t="s">
        <v>565</v>
      </c>
      <c r="B292" s="70"/>
      <c r="C292" s="12" t="s">
        <v>44</v>
      </c>
      <c r="D292" s="12" t="s">
        <v>34</v>
      </c>
      <c r="E292" s="57" t="s">
        <v>564</v>
      </c>
      <c r="F292" s="12" t="s">
        <v>32</v>
      </c>
      <c r="G292" s="13">
        <f>G293</f>
        <v>950.7</v>
      </c>
      <c r="H292" s="13">
        <f t="shared" si="138"/>
        <v>758.4</v>
      </c>
      <c r="I292" s="13">
        <f t="shared" si="138"/>
        <v>603.9</v>
      </c>
    </row>
    <row r="293" spans="1:9" s="25" customFormat="1" ht="30.75" customHeight="1">
      <c r="A293" s="39" t="s">
        <v>567</v>
      </c>
      <c r="B293" s="62"/>
      <c r="C293" s="7" t="s">
        <v>44</v>
      </c>
      <c r="D293" s="7" t="s">
        <v>34</v>
      </c>
      <c r="E293" s="46" t="s">
        <v>566</v>
      </c>
      <c r="F293" s="7" t="s">
        <v>32</v>
      </c>
      <c r="G293" s="8">
        <f>G294</f>
        <v>950.7</v>
      </c>
      <c r="H293" s="8">
        <f t="shared" ref="H293:I294" si="139">H294</f>
        <v>758.4</v>
      </c>
      <c r="I293" s="8">
        <f t="shared" si="139"/>
        <v>603.9</v>
      </c>
    </row>
    <row r="294" spans="1:9" s="25" customFormat="1" ht="30.75" customHeight="1">
      <c r="A294" s="4" t="s">
        <v>569</v>
      </c>
      <c r="B294" s="62"/>
      <c r="C294" s="7" t="s">
        <v>44</v>
      </c>
      <c r="D294" s="7" t="s">
        <v>34</v>
      </c>
      <c r="E294" s="44" t="s">
        <v>568</v>
      </c>
      <c r="F294" s="7" t="s">
        <v>32</v>
      </c>
      <c r="G294" s="8">
        <f>G295</f>
        <v>950.7</v>
      </c>
      <c r="H294" s="8">
        <f t="shared" si="139"/>
        <v>758.4</v>
      </c>
      <c r="I294" s="8">
        <f t="shared" si="139"/>
        <v>603.9</v>
      </c>
    </row>
    <row r="295" spans="1:9" s="25" customFormat="1" ht="30.75" customHeight="1">
      <c r="A295" s="4" t="s">
        <v>66</v>
      </c>
      <c r="B295" s="62"/>
      <c r="C295" s="7" t="s">
        <v>44</v>
      </c>
      <c r="D295" s="7" t="s">
        <v>34</v>
      </c>
      <c r="E295" s="44" t="s">
        <v>568</v>
      </c>
      <c r="F295" s="7" t="s">
        <v>63</v>
      </c>
      <c r="G295" s="8">
        <v>950.7</v>
      </c>
      <c r="H295" s="8">
        <v>758.4</v>
      </c>
      <c r="I295" s="8">
        <v>603.9</v>
      </c>
    </row>
    <row r="296" spans="1:9" s="33" customFormat="1" ht="30.75" customHeight="1">
      <c r="A296" s="11" t="s">
        <v>548</v>
      </c>
      <c r="B296" s="70"/>
      <c r="C296" s="12" t="s">
        <v>44</v>
      </c>
      <c r="D296" s="12" t="s">
        <v>34</v>
      </c>
      <c r="E296" s="57" t="s">
        <v>547</v>
      </c>
      <c r="F296" s="12" t="s">
        <v>32</v>
      </c>
      <c r="G296" s="13">
        <f>G297</f>
        <v>19686.2</v>
      </c>
      <c r="H296" s="13">
        <f t="shared" ref="H296:I296" si="140">H297</f>
        <v>5603.4</v>
      </c>
      <c r="I296" s="13">
        <f t="shared" si="140"/>
        <v>3166.2999999999997</v>
      </c>
    </row>
    <row r="297" spans="1:9" s="33" customFormat="1" ht="30.75" customHeight="1">
      <c r="A297" s="11" t="s">
        <v>550</v>
      </c>
      <c r="B297" s="70"/>
      <c r="C297" s="12" t="s">
        <v>44</v>
      </c>
      <c r="D297" s="12" t="s">
        <v>34</v>
      </c>
      <c r="E297" s="57" t="s">
        <v>549</v>
      </c>
      <c r="F297" s="12" t="s">
        <v>32</v>
      </c>
      <c r="G297" s="13">
        <f>G298+G305</f>
        <v>19686.2</v>
      </c>
      <c r="H297" s="13">
        <f t="shared" ref="H297:I297" si="141">H298+H305</f>
        <v>5603.4</v>
      </c>
      <c r="I297" s="13">
        <f t="shared" si="141"/>
        <v>3166.2999999999997</v>
      </c>
    </row>
    <row r="298" spans="1:9" s="25" customFormat="1" ht="30.75" customHeight="1">
      <c r="A298" s="79" t="s">
        <v>552</v>
      </c>
      <c r="B298" s="62"/>
      <c r="C298" s="7" t="s">
        <v>44</v>
      </c>
      <c r="D298" s="7" t="s">
        <v>34</v>
      </c>
      <c r="E298" s="46" t="s">
        <v>551</v>
      </c>
      <c r="F298" s="7" t="s">
        <v>32</v>
      </c>
      <c r="G298" s="8">
        <f>G299+G301+G303</f>
        <v>12000</v>
      </c>
      <c r="H298" s="8">
        <f t="shared" ref="H298:I298" si="142">H299+H301+H303</f>
        <v>3389.6</v>
      </c>
      <c r="I298" s="8">
        <f t="shared" si="142"/>
        <v>2374.6999999999998</v>
      </c>
    </row>
    <row r="299" spans="1:9" s="25" customFormat="1" ht="30.75" customHeight="1">
      <c r="A299" s="31" t="s">
        <v>554</v>
      </c>
      <c r="B299" s="62"/>
      <c r="C299" s="7" t="s">
        <v>44</v>
      </c>
      <c r="D299" s="7" t="s">
        <v>34</v>
      </c>
      <c r="E299" s="45" t="s">
        <v>553</v>
      </c>
      <c r="F299" s="7" t="s">
        <v>32</v>
      </c>
      <c r="G299" s="8">
        <f>G300</f>
        <v>1014.9</v>
      </c>
      <c r="H299" s="8">
        <f t="shared" ref="H299:I299" si="143">H300</f>
        <v>1014.9</v>
      </c>
      <c r="I299" s="8">
        <f t="shared" si="143"/>
        <v>0</v>
      </c>
    </row>
    <row r="300" spans="1:9" s="25" customFormat="1" ht="30.75" customHeight="1">
      <c r="A300" s="6" t="s">
        <v>66</v>
      </c>
      <c r="B300" s="62"/>
      <c r="C300" s="7" t="s">
        <v>44</v>
      </c>
      <c r="D300" s="7" t="s">
        <v>34</v>
      </c>
      <c r="E300" s="45" t="s">
        <v>553</v>
      </c>
      <c r="F300" s="7" t="s">
        <v>63</v>
      </c>
      <c r="G300" s="8">
        <v>1014.9</v>
      </c>
      <c r="H300" s="8">
        <v>1014.9</v>
      </c>
      <c r="I300" s="8">
        <v>0</v>
      </c>
    </row>
    <row r="301" spans="1:9" s="25" customFormat="1" ht="30.75" customHeight="1">
      <c r="A301" s="6" t="s">
        <v>561</v>
      </c>
      <c r="B301" s="62"/>
      <c r="C301" s="7" t="s">
        <v>44</v>
      </c>
      <c r="D301" s="7" t="s">
        <v>34</v>
      </c>
      <c r="E301" s="45" t="s">
        <v>646</v>
      </c>
      <c r="F301" s="7" t="s">
        <v>32</v>
      </c>
      <c r="G301" s="8">
        <f>G302</f>
        <v>9133.6</v>
      </c>
      <c r="H301" s="8">
        <f t="shared" ref="H301:I301" si="144">H302</f>
        <v>2374.6999999999998</v>
      </c>
      <c r="I301" s="8">
        <f t="shared" si="144"/>
        <v>2374.6999999999998</v>
      </c>
    </row>
    <row r="302" spans="1:9" s="25" customFormat="1" ht="30.75" customHeight="1">
      <c r="A302" s="6" t="s">
        <v>66</v>
      </c>
      <c r="B302" s="62"/>
      <c r="C302" s="7" t="s">
        <v>44</v>
      </c>
      <c r="D302" s="7" t="s">
        <v>34</v>
      </c>
      <c r="E302" s="45" t="s">
        <v>646</v>
      </c>
      <c r="F302" s="7" t="s">
        <v>63</v>
      </c>
      <c r="G302" s="8">
        <v>9133.6</v>
      </c>
      <c r="H302" s="8">
        <v>2374.6999999999998</v>
      </c>
      <c r="I302" s="8">
        <v>2374.6999999999998</v>
      </c>
    </row>
    <row r="303" spans="1:9" s="25" customFormat="1" ht="30.75" customHeight="1">
      <c r="A303" s="31" t="s">
        <v>556</v>
      </c>
      <c r="B303" s="62"/>
      <c r="C303" s="7" t="s">
        <v>44</v>
      </c>
      <c r="D303" s="7" t="s">
        <v>34</v>
      </c>
      <c r="E303" s="45" t="s">
        <v>555</v>
      </c>
      <c r="F303" s="7" t="s">
        <v>32</v>
      </c>
      <c r="G303" s="8">
        <f>G304</f>
        <v>1851.5</v>
      </c>
      <c r="H303" s="8">
        <f t="shared" ref="H303:I303" si="145">H304</f>
        <v>0</v>
      </c>
      <c r="I303" s="8">
        <f t="shared" si="145"/>
        <v>0</v>
      </c>
    </row>
    <row r="304" spans="1:9" s="25" customFormat="1" ht="30.75" customHeight="1">
      <c r="A304" s="6" t="s">
        <v>66</v>
      </c>
      <c r="B304" s="62"/>
      <c r="C304" s="7" t="s">
        <v>44</v>
      </c>
      <c r="D304" s="7" t="s">
        <v>34</v>
      </c>
      <c r="E304" s="45" t="s">
        <v>555</v>
      </c>
      <c r="F304" s="7" t="s">
        <v>63</v>
      </c>
      <c r="G304" s="8">
        <v>1851.5</v>
      </c>
      <c r="H304" s="8">
        <v>0</v>
      </c>
      <c r="I304" s="8">
        <v>0</v>
      </c>
    </row>
    <row r="305" spans="1:11" s="25" customFormat="1" ht="30.75" customHeight="1">
      <c r="A305" s="79" t="s">
        <v>558</v>
      </c>
      <c r="B305" s="62"/>
      <c r="C305" s="7" t="s">
        <v>44</v>
      </c>
      <c r="D305" s="7" t="s">
        <v>34</v>
      </c>
      <c r="E305" s="46" t="s">
        <v>557</v>
      </c>
      <c r="F305" s="7" t="s">
        <v>32</v>
      </c>
      <c r="G305" s="8">
        <f>G306+G308</f>
        <v>7686.2000000000007</v>
      </c>
      <c r="H305" s="8">
        <f t="shared" ref="H305:I305" si="146">H306+H308</f>
        <v>2213.8000000000002</v>
      </c>
      <c r="I305" s="8">
        <f t="shared" si="146"/>
        <v>791.6</v>
      </c>
    </row>
    <row r="306" spans="1:11" s="25" customFormat="1" ht="30.75" customHeight="1">
      <c r="A306" s="31" t="s">
        <v>560</v>
      </c>
      <c r="B306" s="62"/>
      <c r="C306" s="7" t="s">
        <v>44</v>
      </c>
      <c r="D306" s="7" t="s">
        <v>34</v>
      </c>
      <c r="E306" s="45" t="s">
        <v>559</v>
      </c>
      <c r="F306" s="7" t="s">
        <v>32</v>
      </c>
      <c r="G306" s="8">
        <f>G307</f>
        <v>4641.6000000000004</v>
      </c>
      <c r="H306" s="8">
        <f t="shared" ref="H306:I306" si="147">H307</f>
        <v>1422.2</v>
      </c>
      <c r="I306" s="8">
        <f t="shared" si="147"/>
        <v>0</v>
      </c>
    </row>
    <row r="307" spans="1:11" s="25" customFormat="1" ht="30.75" customHeight="1">
      <c r="A307" s="6" t="s">
        <v>66</v>
      </c>
      <c r="B307" s="62"/>
      <c r="C307" s="7" t="s">
        <v>44</v>
      </c>
      <c r="D307" s="7" t="s">
        <v>34</v>
      </c>
      <c r="E307" s="45" t="s">
        <v>559</v>
      </c>
      <c r="F307" s="7" t="s">
        <v>63</v>
      </c>
      <c r="G307" s="8">
        <v>4641.6000000000004</v>
      </c>
      <c r="H307" s="8">
        <v>1422.2</v>
      </c>
      <c r="I307" s="8">
        <v>0</v>
      </c>
    </row>
    <row r="308" spans="1:11" s="25" customFormat="1" ht="30.75" customHeight="1">
      <c r="A308" s="6" t="s">
        <v>561</v>
      </c>
      <c r="B308" s="62"/>
      <c r="C308" s="7" t="s">
        <v>44</v>
      </c>
      <c r="D308" s="7" t="s">
        <v>34</v>
      </c>
      <c r="E308" s="45" t="s">
        <v>645</v>
      </c>
      <c r="F308" s="7" t="s">
        <v>32</v>
      </c>
      <c r="G308" s="8">
        <f>G309</f>
        <v>3044.6</v>
      </c>
      <c r="H308" s="8">
        <f t="shared" ref="H308:I308" si="148">H309</f>
        <v>791.6</v>
      </c>
      <c r="I308" s="8">
        <f t="shared" si="148"/>
        <v>791.6</v>
      </c>
    </row>
    <row r="309" spans="1:11" s="25" customFormat="1" ht="30.75" customHeight="1">
      <c r="A309" s="6" t="s">
        <v>66</v>
      </c>
      <c r="B309" s="62"/>
      <c r="C309" s="7" t="s">
        <v>44</v>
      </c>
      <c r="D309" s="7" t="s">
        <v>34</v>
      </c>
      <c r="E309" s="45" t="s">
        <v>645</v>
      </c>
      <c r="F309" s="7" t="s">
        <v>63</v>
      </c>
      <c r="G309" s="8">
        <v>3044.6</v>
      </c>
      <c r="H309" s="8">
        <v>791.6</v>
      </c>
      <c r="I309" s="8">
        <v>791.6</v>
      </c>
    </row>
    <row r="310" spans="1:11" s="15" customFormat="1" ht="20.25" customHeight="1">
      <c r="A310" s="3" t="s">
        <v>83</v>
      </c>
      <c r="B310" s="38"/>
      <c r="C310" s="12" t="s">
        <v>44</v>
      </c>
      <c r="D310" s="12" t="s">
        <v>34</v>
      </c>
      <c r="E310" s="42" t="s">
        <v>287</v>
      </c>
      <c r="F310" s="12" t="s">
        <v>32</v>
      </c>
      <c r="G310" s="13">
        <f>G311</f>
        <v>3298.7</v>
      </c>
      <c r="H310" s="13">
        <f t="shared" ref="H310:I312" si="149">H311</f>
        <v>3547.7</v>
      </c>
      <c r="I310" s="13">
        <f t="shared" si="149"/>
        <v>3689.4</v>
      </c>
      <c r="J310" s="14"/>
      <c r="K310" s="14"/>
    </row>
    <row r="311" spans="1:11" s="15" customFormat="1" ht="25.5" customHeight="1">
      <c r="A311" s="3" t="s">
        <v>84</v>
      </c>
      <c r="B311" s="38"/>
      <c r="C311" s="12" t="s">
        <v>44</v>
      </c>
      <c r="D311" s="12" t="s">
        <v>34</v>
      </c>
      <c r="E311" s="42" t="s">
        <v>288</v>
      </c>
      <c r="F311" s="12" t="s">
        <v>32</v>
      </c>
      <c r="G311" s="13">
        <f>G312</f>
        <v>3298.7</v>
      </c>
      <c r="H311" s="13">
        <f t="shared" si="149"/>
        <v>3547.7</v>
      </c>
      <c r="I311" s="13">
        <f t="shared" si="149"/>
        <v>3689.4</v>
      </c>
      <c r="J311" s="14"/>
      <c r="K311" s="14"/>
    </row>
    <row r="312" spans="1:11" s="10" customFormat="1" ht="38.25" customHeight="1">
      <c r="A312" s="41" t="s">
        <v>296</v>
      </c>
      <c r="B312" s="36"/>
      <c r="C312" s="7" t="s">
        <v>44</v>
      </c>
      <c r="D312" s="7" t="s">
        <v>34</v>
      </c>
      <c r="E312" s="47" t="s">
        <v>295</v>
      </c>
      <c r="F312" s="7" t="s">
        <v>32</v>
      </c>
      <c r="G312" s="8">
        <f>G313</f>
        <v>3298.7</v>
      </c>
      <c r="H312" s="8">
        <f t="shared" si="149"/>
        <v>3547.7</v>
      </c>
      <c r="I312" s="8">
        <f t="shared" si="149"/>
        <v>3689.4</v>
      </c>
    </row>
    <row r="313" spans="1:11" s="9" customFormat="1" ht="42" customHeight="1">
      <c r="A313" s="4" t="s">
        <v>405</v>
      </c>
      <c r="B313" s="36"/>
      <c r="C313" s="7" t="s">
        <v>44</v>
      </c>
      <c r="D313" s="7" t="s">
        <v>34</v>
      </c>
      <c r="E313" s="44" t="s">
        <v>309</v>
      </c>
      <c r="F313" s="7" t="s">
        <v>32</v>
      </c>
      <c r="G313" s="8">
        <f>G314+G315</f>
        <v>3298.7</v>
      </c>
      <c r="H313" s="8">
        <f t="shared" ref="H313:I313" si="150">H314+H315</f>
        <v>3547.7</v>
      </c>
      <c r="I313" s="8">
        <f t="shared" si="150"/>
        <v>3689.4</v>
      </c>
    </row>
    <row r="314" spans="1:11" s="9" customFormat="1" ht="35.25" customHeight="1">
      <c r="A314" s="6" t="s">
        <v>67</v>
      </c>
      <c r="B314" s="36"/>
      <c r="C314" s="7" t="s">
        <v>44</v>
      </c>
      <c r="D314" s="7" t="s">
        <v>34</v>
      </c>
      <c r="E314" s="44" t="s">
        <v>309</v>
      </c>
      <c r="F314" s="7" t="s">
        <v>62</v>
      </c>
      <c r="G314" s="8">
        <v>2999.5</v>
      </c>
      <c r="H314" s="31">
        <v>3236.5</v>
      </c>
      <c r="I314" s="31">
        <v>3365.9</v>
      </c>
    </row>
    <row r="315" spans="1:11" s="9" customFormat="1" ht="33" customHeight="1">
      <c r="A315" s="4" t="s">
        <v>66</v>
      </c>
      <c r="B315" s="36"/>
      <c r="C315" s="7" t="s">
        <v>44</v>
      </c>
      <c r="D315" s="7" t="s">
        <v>34</v>
      </c>
      <c r="E315" s="44" t="s">
        <v>309</v>
      </c>
      <c r="F315" s="7" t="s">
        <v>63</v>
      </c>
      <c r="G315" s="8">
        <v>299.2</v>
      </c>
      <c r="H315" s="31">
        <v>311.2</v>
      </c>
      <c r="I315" s="31">
        <v>323.5</v>
      </c>
    </row>
    <row r="316" spans="1:11" s="10" customFormat="1" ht="31.5" customHeight="1">
      <c r="A316" s="11" t="s">
        <v>48</v>
      </c>
      <c r="B316" s="36"/>
      <c r="C316" s="12" t="s">
        <v>44</v>
      </c>
      <c r="D316" s="12" t="s">
        <v>44</v>
      </c>
      <c r="E316" s="95" t="s">
        <v>315</v>
      </c>
      <c r="F316" s="12" t="s">
        <v>32</v>
      </c>
      <c r="G316" s="13">
        <f>G317</f>
        <v>562.20000000000005</v>
      </c>
      <c r="H316" s="13">
        <f t="shared" ref="H316:I319" si="151">H317</f>
        <v>606.6</v>
      </c>
      <c r="I316" s="13">
        <f t="shared" si="151"/>
        <v>630.9</v>
      </c>
      <c r="J316" s="9"/>
      <c r="K316" s="9"/>
    </row>
    <row r="317" spans="1:11" s="10" customFormat="1" ht="27" customHeight="1">
      <c r="A317" s="4" t="s">
        <v>83</v>
      </c>
      <c r="B317" s="36"/>
      <c r="C317" s="7" t="s">
        <v>44</v>
      </c>
      <c r="D317" s="7" t="s">
        <v>44</v>
      </c>
      <c r="E317" s="44" t="s">
        <v>287</v>
      </c>
      <c r="F317" s="7" t="s">
        <v>32</v>
      </c>
      <c r="G317" s="8">
        <f>G318</f>
        <v>562.20000000000005</v>
      </c>
      <c r="H317" s="8">
        <f t="shared" si="151"/>
        <v>606.6</v>
      </c>
      <c r="I317" s="8">
        <f t="shared" si="151"/>
        <v>630.9</v>
      </c>
      <c r="J317" s="9"/>
      <c r="K317" s="9"/>
    </row>
    <row r="318" spans="1:11" s="10" customFormat="1" ht="25.5" customHeight="1">
      <c r="A318" s="4" t="s">
        <v>84</v>
      </c>
      <c r="B318" s="36"/>
      <c r="C318" s="7" t="s">
        <v>44</v>
      </c>
      <c r="D318" s="7" t="s">
        <v>44</v>
      </c>
      <c r="E318" s="44" t="s">
        <v>288</v>
      </c>
      <c r="F318" s="7" t="s">
        <v>32</v>
      </c>
      <c r="G318" s="8">
        <f>G319</f>
        <v>562.20000000000005</v>
      </c>
      <c r="H318" s="8">
        <f t="shared" si="151"/>
        <v>606.6</v>
      </c>
      <c r="I318" s="8">
        <f t="shared" si="151"/>
        <v>630.9</v>
      </c>
      <c r="J318" s="9"/>
      <c r="K318" s="9"/>
    </row>
    <row r="319" spans="1:11" s="10" customFormat="1" ht="25.5" customHeight="1">
      <c r="A319" s="41" t="s">
        <v>296</v>
      </c>
      <c r="B319" s="36"/>
      <c r="C319" s="7" t="s">
        <v>44</v>
      </c>
      <c r="D319" s="7" t="s">
        <v>44</v>
      </c>
      <c r="E319" s="47" t="s">
        <v>295</v>
      </c>
      <c r="F319" s="7" t="s">
        <v>32</v>
      </c>
      <c r="G319" s="8">
        <f>G320</f>
        <v>562.20000000000005</v>
      </c>
      <c r="H319" s="8">
        <f t="shared" si="151"/>
        <v>606.6</v>
      </c>
      <c r="I319" s="8">
        <f t="shared" si="151"/>
        <v>630.9</v>
      </c>
    </row>
    <row r="320" spans="1:11" s="9" customFormat="1" ht="45" customHeight="1">
      <c r="A320" s="4" t="s">
        <v>312</v>
      </c>
      <c r="B320" s="36"/>
      <c r="C320" s="7" t="s">
        <v>44</v>
      </c>
      <c r="D320" s="7" t="s">
        <v>44</v>
      </c>
      <c r="E320" s="44" t="s">
        <v>313</v>
      </c>
      <c r="F320" s="7" t="s">
        <v>32</v>
      </c>
      <c r="G320" s="8">
        <f>G321</f>
        <v>562.20000000000005</v>
      </c>
      <c r="H320" s="8">
        <f>H321</f>
        <v>606.6</v>
      </c>
      <c r="I320" s="8">
        <f>I321</f>
        <v>630.9</v>
      </c>
    </row>
    <row r="321" spans="1:11" s="9" customFormat="1" ht="48" customHeight="1">
      <c r="A321" s="6" t="s">
        <v>67</v>
      </c>
      <c r="B321" s="36"/>
      <c r="C321" s="7" t="s">
        <v>44</v>
      </c>
      <c r="D321" s="7" t="s">
        <v>44</v>
      </c>
      <c r="E321" s="44" t="s">
        <v>313</v>
      </c>
      <c r="F321" s="7" t="s">
        <v>62</v>
      </c>
      <c r="G321" s="8">
        <v>562.20000000000005</v>
      </c>
      <c r="H321" s="8">
        <v>606.6</v>
      </c>
      <c r="I321" s="8">
        <v>630.9</v>
      </c>
    </row>
    <row r="322" spans="1:11" s="10" customFormat="1" ht="18.75" customHeight="1">
      <c r="A322" s="90" t="s">
        <v>52</v>
      </c>
      <c r="B322" s="36"/>
      <c r="C322" s="12" t="s">
        <v>36</v>
      </c>
      <c r="D322" s="12" t="s">
        <v>31</v>
      </c>
      <c r="E322" s="95" t="s">
        <v>315</v>
      </c>
      <c r="F322" s="12" t="s">
        <v>32</v>
      </c>
      <c r="G322" s="13">
        <f>G323+G329</f>
        <v>175</v>
      </c>
      <c r="H322" s="13">
        <f t="shared" ref="H322:I322" si="152">H323+H329</f>
        <v>125</v>
      </c>
      <c r="I322" s="13">
        <f t="shared" si="152"/>
        <v>20</v>
      </c>
      <c r="J322" s="9"/>
      <c r="K322" s="9"/>
    </row>
    <row r="323" spans="1:11" s="15" customFormat="1" ht="41.25" customHeight="1">
      <c r="A323" s="91" t="s">
        <v>80</v>
      </c>
      <c r="B323" s="38"/>
      <c r="C323" s="12" t="s">
        <v>36</v>
      </c>
      <c r="D323" s="12" t="s">
        <v>33</v>
      </c>
      <c r="E323" s="95" t="s">
        <v>315</v>
      </c>
      <c r="F323" s="12" t="s">
        <v>32</v>
      </c>
      <c r="G323" s="13">
        <f>G324</f>
        <v>130</v>
      </c>
      <c r="H323" s="13">
        <f t="shared" ref="H323:I323" si="153">H324</f>
        <v>80</v>
      </c>
      <c r="I323" s="13">
        <f t="shared" si="153"/>
        <v>20</v>
      </c>
      <c r="J323" s="14"/>
      <c r="K323" s="14"/>
    </row>
    <row r="324" spans="1:11" s="15" customFormat="1" ht="41.25" customHeight="1">
      <c r="A324" s="3" t="s">
        <v>621</v>
      </c>
      <c r="B324" s="38"/>
      <c r="C324" s="7" t="s">
        <v>36</v>
      </c>
      <c r="D324" s="7" t="s">
        <v>33</v>
      </c>
      <c r="E324" s="83" t="s">
        <v>231</v>
      </c>
      <c r="F324" s="7" t="s">
        <v>32</v>
      </c>
      <c r="G324" s="13">
        <f>G325</f>
        <v>130</v>
      </c>
      <c r="H324" s="13">
        <f t="shared" ref="H324:I325" si="154">H325</f>
        <v>80</v>
      </c>
      <c r="I324" s="13">
        <f t="shared" si="154"/>
        <v>20</v>
      </c>
      <c r="J324" s="14"/>
      <c r="K324" s="14"/>
    </row>
    <row r="325" spans="1:11" s="15" customFormat="1" ht="41.25" customHeight="1">
      <c r="A325" s="3" t="s">
        <v>622</v>
      </c>
      <c r="B325" s="38"/>
      <c r="C325" s="7" t="s">
        <v>36</v>
      </c>
      <c r="D325" s="7" t="s">
        <v>33</v>
      </c>
      <c r="E325" s="83" t="s">
        <v>232</v>
      </c>
      <c r="F325" s="7" t="s">
        <v>32</v>
      </c>
      <c r="G325" s="13">
        <f>G326</f>
        <v>130</v>
      </c>
      <c r="H325" s="13">
        <f t="shared" si="154"/>
        <v>80</v>
      </c>
      <c r="I325" s="13">
        <f t="shared" si="154"/>
        <v>20</v>
      </c>
      <c r="J325" s="14"/>
      <c r="K325" s="14"/>
    </row>
    <row r="326" spans="1:11" s="10" customFormat="1" ht="34.5" customHeight="1">
      <c r="A326" s="29" t="s">
        <v>626</v>
      </c>
      <c r="B326" s="36"/>
      <c r="C326" s="7" t="s">
        <v>36</v>
      </c>
      <c r="D326" s="7" t="s">
        <v>33</v>
      </c>
      <c r="E326" s="75" t="s">
        <v>625</v>
      </c>
      <c r="F326" s="7" t="s">
        <v>32</v>
      </c>
      <c r="G326" s="8">
        <f>G327</f>
        <v>130</v>
      </c>
      <c r="H326" s="8">
        <f t="shared" ref="H326:I326" si="155">H327</f>
        <v>80</v>
      </c>
      <c r="I326" s="8">
        <f t="shared" si="155"/>
        <v>20</v>
      </c>
    </row>
    <row r="327" spans="1:11" s="10" customFormat="1" ht="25.5" customHeight="1">
      <c r="A327" s="4" t="s">
        <v>99</v>
      </c>
      <c r="B327" s="36"/>
      <c r="C327" s="7" t="s">
        <v>36</v>
      </c>
      <c r="D327" s="7" t="s">
        <v>33</v>
      </c>
      <c r="E327" s="61" t="s">
        <v>627</v>
      </c>
      <c r="F327" s="7" t="s">
        <v>32</v>
      </c>
      <c r="G327" s="8">
        <f>G328</f>
        <v>130</v>
      </c>
      <c r="H327" s="8">
        <f t="shared" ref="H327:I327" si="156">H328</f>
        <v>80</v>
      </c>
      <c r="I327" s="8">
        <f t="shared" si="156"/>
        <v>20</v>
      </c>
    </row>
    <row r="328" spans="1:11" s="10" customFormat="1" ht="25.5" customHeight="1" thickBot="1">
      <c r="A328" s="16" t="s">
        <v>66</v>
      </c>
      <c r="B328" s="36"/>
      <c r="C328" s="7" t="s">
        <v>36</v>
      </c>
      <c r="D328" s="7" t="s">
        <v>33</v>
      </c>
      <c r="E328" s="61" t="s">
        <v>627</v>
      </c>
      <c r="F328" s="7" t="s">
        <v>63</v>
      </c>
      <c r="G328" s="8">
        <v>130</v>
      </c>
      <c r="H328" s="8">
        <v>80</v>
      </c>
      <c r="I328" s="8">
        <v>20</v>
      </c>
    </row>
    <row r="329" spans="1:11" s="10" customFormat="1" ht="33" customHeight="1">
      <c r="A329" s="11" t="s">
        <v>55</v>
      </c>
      <c r="B329" s="36"/>
      <c r="C329" s="12" t="s">
        <v>36</v>
      </c>
      <c r="D329" s="12" t="s">
        <v>44</v>
      </c>
      <c r="E329" s="95" t="s">
        <v>315</v>
      </c>
      <c r="F329" s="12" t="s">
        <v>32</v>
      </c>
      <c r="G329" s="13">
        <f>G330</f>
        <v>45</v>
      </c>
      <c r="H329" s="13">
        <f t="shared" ref="H329:I329" si="157">H330</f>
        <v>45</v>
      </c>
      <c r="I329" s="13">
        <f t="shared" si="157"/>
        <v>0</v>
      </c>
      <c r="J329" s="9"/>
      <c r="K329" s="9"/>
    </row>
    <row r="330" spans="1:11" s="15" customFormat="1" ht="33" customHeight="1">
      <c r="A330" s="3" t="s">
        <v>621</v>
      </c>
      <c r="B330" s="38"/>
      <c r="C330" s="12" t="s">
        <v>36</v>
      </c>
      <c r="D330" s="12" t="s">
        <v>44</v>
      </c>
      <c r="E330" s="42" t="s">
        <v>231</v>
      </c>
      <c r="F330" s="12" t="s">
        <v>32</v>
      </c>
      <c r="G330" s="13">
        <f>G331</f>
        <v>45</v>
      </c>
      <c r="H330" s="13">
        <f t="shared" ref="H330:I330" si="158">H331</f>
        <v>45</v>
      </c>
      <c r="I330" s="13">
        <f t="shared" si="158"/>
        <v>0</v>
      </c>
      <c r="J330" s="14"/>
      <c r="K330" s="14"/>
    </row>
    <row r="331" spans="1:11" s="15" customFormat="1" ht="41.25" customHeight="1">
      <c r="A331" s="3" t="s">
        <v>622</v>
      </c>
      <c r="B331" s="38"/>
      <c r="C331" s="7" t="s">
        <v>36</v>
      </c>
      <c r="D331" s="7" t="s">
        <v>44</v>
      </c>
      <c r="E331" s="83" t="s">
        <v>232</v>
      </c>
      <c r="F331" s="7" t="s">
        <v>32</v>
      </c>
      <c r="G331" s="13">
        <f>G332</f>
        <v>45</v>
      </c>
      <c r="H331" s="13">
        <f t="shared" ref="H331:I331" si="159">H332</f>
        <v>45</v>
      </c>
      <c r="I331" s="13">
        <f t="shared" si="159"/>
        <v>0</v>
      </c>
      <c r="J331" s="14"/>
      <c r="K331" s="14"/>
    </row>
    <row r="332" spans="1:11" s="10" customFormat="1" ht="39" customHeight="1">
      <c r="A332" s="26" t="s">
        <v>637</v>
      </c>
      <c r="B332" s="36"/>
      <c r="C332" s="7" t="s">
        <v>36</v>
      </c>
      <c r="D332" s="7" t="s">
        <v>44</v>
      </c>
      <c r="E332" s="43" t="s">
        <v>636</v>
      </c>
      <c r="F332" s="7" t="s">
        <v>32</v>
      </c>
      <c r="G332" s="8">
        <f>G333</f>
        <v>45</v>
      </c>
      <c r="H332" s="8">
        <f t="shared" ref="H332:I333" si="160">H333</f>
        <v>45</v>
      </c>
      <c r="I332" s="8">
        <f t="shared" si="160"/>
        <v>0</v>
      </c>
      <c r="J332" s="9"/>
      <c r="K332" s="9"/>
    </row>
    <row r="333" spans="1:11" s="10" customFormat="1" ht="39" customHeight="1">
      <c r="A333" s="4" t="s">
        <v>99</v>
      </c>
      <c r="B333" s="36"/>
      <c r="C333" s="7" t="s">
        <v>36</v>
      </c>
      <c r="D333" s="7" t="s">
        <v>44</v>
      </c>
      <c r="E333" s="44" t="s">
        <v>638</v>
      </c>
      <c r="F333" s="7" t="s">
        <v>32</v>
      </c>
      <c r="G333" s="8">
        <f>G334</f>
        <v>45</v>
      </c>
      <c r="H333" s="8">
        <f t="shared" si="160"/>
        <v>45</v>
      </c>
      <c r="I333" s="8">
        <f t="shared" si="160"/>
        <v>0</v>
      </c>
    </row>
    <row r="334" spans="1:11" s="10" customFormat="1" ht="39" customHeight="1" thickBot="1">
      <c r="A334" s="16" t="s">
        <v>66</v>
      </c>
      <c r="B334" s="36"/>
      <c r="C334" s="7" t="s">
        <v>36</v>
      </c>
      <c r="D334" s="7" t="s">
        <v>44</v>
      </c>
      <c r="E334" s="44" t="s">
        <v>638</v>
      </c>
      <c r="F334" s="7" t="s">
        <v>63</v>
      </c>
      <c r="G334" s="8">
        <v>45</v>
      </c>
      <c r="H334" s="8">
        <v>45</v>
      </c>
      <c r="I334" s="8">
        <v>0</v>
      </c>
    </row>
    <row r="335" spans="1:11" s="15" customFormat="1" ht="24" customHeight="1">
      <c r="A335" s="11" t="s">
        <v>19</v>
      </c>
      <c r="B335" s="38"/>
      <c r="C335" s="12" t="s">
        <v>40</v>
      </c>
      <c r="D335" s="12" t="s">
        <v>31</v>
      </c>
      <c r="E335" s="95" t="s">
        <v>315</v>
      </c>
      <c r="F335" s="12" t="s">
        <v>32</v>
      </c>
      <c r="G335" s="13">
        <f>G336</f>
        <v>44218.2</v>
      </c>
      <c r="H335" s="13">
        <f t="shared" ref="H335:I335" si="161">H336</f>
        <v>46517.599999999999</v>
      </c>
      <c r="I335" s="13">
        <f t="shared" si="161"/>
        <v>47646.1</v>
      </c>
      <c r="J335" s="14"/>
      <c r="K335" s="14"/>
    </row>
    <row r="336" spans="1:11" s="72" customFormat="1" ht="21.75" customHeight="1">
      <c r="A336" s="63" t="s">
        <v>403</v>
      </c>
      <c r="B336" s="64"/>
      <c r="C336" s="12" t="s">
        <v>40</v>
      </c>
      <c r="D336" s="12" t="s">
        <v>34</v>
      </c>
      <c r="E336" s="95" t="s">
        <v>315</v>
      </c>
      <c r="F336" s="12" t="s">
        <v>32</v>
      </c>
      <c r="G336" s="13">
        <f>G337</f>
        <v>44218.2</v>
      </c>
      <c r="H336" s="13">
        <f t="shared" ref="H336:I336" si="162">H337</f>
        <v>46517.599999999999</v>
      </c>
      <c r="I336" s="13">
        <f t="shared" si="162"/>
        <v>47646.1</v>
      </c>
    </row>
    <row r="337" spans="1:11" s="72" customFormat="1" ht="67.5" customHeight="1">
      <c r="A337" s="3" t="s">
        <v>421</v>
      </c>
      <c r="B337" s="64"/>
      <c r="C337" s="12" t="s">
        <v>40</v>
      </c>
      <c r="D337" s="12" t="s">
        <v>34</v>
      </c>
      <c r="E337" s="42" t="s">
        <v>168</v>
      </c>
      <c r="F337" s="7" t="s">
        <v>32</v>
      </c>
      <c r="G337" s="8">
        <f>G338</f>
        <v>44218.2</v>
      </c>
      <c r="H337" s="8">
        <f t="shared" ref="H337:I337" si="163">H338</f>
        <v>46517.599999999999</v>
      </c>
      <c r="I337" s="8">
        <f t="shared" si="163"/>
        <v>47646.1</v>
      </c>
    </row>
    <row r="338" spans="1:11" s="72" customFormat="1" ht="21.75" customHeight="1">
      <c r="A338" s="3" t="s">
        <v>173</v>
      </c>
      <c r="B338" s="64"/>
      <c r="C338" s="12" t="s">
        <v>40</v>
      </c>
      <c r="D338" s="12" t="s">
        <v>34</v>
      </c>
      <c r="E338" s="42" t="s">
        <v>172</v>
      </c>
      <c r="F338" s="7" t="s">
        <v>32</v>
      </c>
      <c r="G338" s="8">
        <f>G339</f>
        <v>44218.2</v>
      </c>
      <c r="H338" s="8">
        <f t="shared" ref="H338:I338" si="164">H339</f>
        <v>46517.599999999999</v>
      </c>
      <c r="I338" s="8">
        <f t="shared" si="164"/>
        <v>47646.1</v>
      </c>
    </row>
    <row r="339" spans="1:11" s="72" customFormat="1" ht="43.5" customHeight="1">
      <c r="A339" s="39" t="s">
        <v>472</v>
      </c>
      <c r="B339" s="64"/>
      <c r="C339" s="12" t="s">
        <v>40</v>
      </c>
      <c r="D339" s="12" t="s">
        <v>34</v>
      </c>
      <c r="E339" s="43" t="s">
        <v>177</v>
      </c>
      <c r="F339" s="7" t="s">
        <v>32</v>
      </c>
      <c r="G339" s="8">
        <f>G340+G342</f>
        <v>44218.2</v>
      </c>
      <c r="H339" s="8">
        <f t="shared" ref="H339:I339" si="165">H340+H342</f>
        <v>46517.599999999999</v>
      </c>
      <c r="I339" s="8">
        <f t="shared" si="165"/>
        <v>47646.1</v>
      </c>
    </row>
    <row r="340" spans="1:11" s="72" customFormat="1" ht="43.5" customHeight="1">
      <c r="A340" s="4" t="s">
        <v>105</v>
      </c>
      <c r="B340" s="64"/>
      <c r="C340" s="12" t="s">
        <v>40</v>
      </c>
      <c r="D340" s="12" t="s">
        <v>34</v>
      </c>
      <c r="E340" s="44" t="s">
        <v>473</v>
      </c>
      <c r="F340" s="7" t="s">
        <v>32</v>
      </c>
      <c r="G340" s="8">
        <f>G341</f>
        <v>31239</v>
      </c>
      <c r="H340" s="8">
        <f t="shared" ref="H340:I340" si="166">H341</f>
        <v>42163.5</v>
      </c>
      <c r="I340" s="8">
        <f t="shared" si="166"/>
        <v>47646.1</v>
      </c>
    </row>
    <row r="341" spans="1:11" s="72" customFormat="1" ht="43.5" customHeight="1">
      <c r="A341" s="6" t="s">
        <v>74</v>
      </c>
      <c r="B341" s="64"/>
      <c r="C341" s="12" t="s">
        <v>40</v>
      </c>
      <c r="D341" s="12" t="s">
        <v>34</v>
      </c>
      <c r="E341" s="44" t="s">
        <v>473</v>
      </c>
      <c r="F341" s="7" t="s">
        <v>72</v>
      </c>
      <c r="G341" s="8">
        <v>31239</v>
      </c>
      <c r="H341" s="8">
        <v>42163.5</v>
      </c>
      <c r="I341" s="8">
        <v>47646.1</v>
      </c>
    </row>
    <row r="342" spans="1:11" s="72" customFormat="1" ht="21.75" customHeight="1">
      <c r="A342" s="4" t="s">
        <v>322</v>
      </c>
      <c r="B342" s="64"/>
      <c r="C342" s="12" t="s">
        <v>40</v>
      </c>
      <c r="D342" s="12" t="s">
        <v>34</v>
      </c>
      <c r="E342" s="44" t="s">
        <v>474</v>
      </c>
      <c r="F342" s="7" t="s">
        <v>32</v>
      </c>
      <c r="G342" s="8">
        <f>G343</f>
        <v>12979.2</v>
      </c>
      <c r="H342" s="8">
        <f t="shared" ref="H342:I342" si="167">H343</f>
        <v>4354.1000000000004</v>
      </c>
      <c r="I342" s="8">
        <f t="shared" si="167"/>
        <v>0</v>
      </c>
    </row>
    <row r="343" spans="1:11" s="72" customFormat="1" ht="38.25" customHeight="1">
      <c r="A343" s="6" t="s">
        <v>74</v>
      </c>
      <c r="B343" s="64"/>
      <c r="C343" s="12" t="s">
        <v>40</v>
      </c>
      <c r="D343" s="12" t="s">
        <v>34</v>
      </c>
      <c r="E343" s="44" t="s">
        <v>474</v>
      </c>
      <c r="F343" s="7" t="s">
        <v>72</v>
      </c>
      <c r="G343" s="8">
        <v>12979.2</v>
      </c>
      <c r="H343" s="8">
        <v>4354.1000000000004</v>
      </c>
      <c r="I343" s="8">
        <v>0</v>
      </c>
    </row>
    <row r="344" spans="1:11" s="15" customFormat="1" ht="21" customHeight="1">
      <c r="A344" s="17" t="s">
        <v>76</v>
      </c>
      <c r="B344" s="38"/>
      <c r="C344" s="12" t="s">
        <v>42</v>
      </c>
      <c r="D344" s="12" t="s">
        <v>31</v>
      </c>
      <c r="E344" s="95" t="s">
        <v>315</v>
      </c>
      <c r="F344" s="12" t="s">
        <v>32</v>
      </c>
      <c r="G344" s="13">
        <f>G345+G375</f>
        <v>81917.899999999994</v>
      </c>
      <c r="H344" s="13">
        <f t="shared" ref="H344:I344" si="168">H345+H375</f>
        <v>82496.100000000006</v>
      </c>
      <c r="I344" s="13">
        <f t="shared" si="168"/>
        <v>82420.100000000006</v>
      </c>
      <c r="J344" s="14"/>
      <c r="K344" s="14"/>
    </row>
    <row r="345" spans="1:11" s="15" customFormat="1" ht="18.75" customHeight="1">
      <c r="A345" s="11" t="s">
        <v>24</v>
      </c>
      <c r="B345" s="38"/>
      <c r="C345" s="12" t="s">
        <v>42</v>
      </c>
      <c r="D345" s="12" t="s">
        <v>30</v>
      </c>
      <c r="E345" s="95" t="s">
        <v>315</v>
      </c>
      <c r="F345" s="12" t="s">
        <v>32</v>
      </c>
      <c r="G345" s="13">
        <f>G346+G370</f>
        <v>76856.099999999991</v>
      </c>
      <c r="H345" s="13">
        <f t="shared" ref="H345:I345" si="169">H346+H370</f>
        <v>77617.8</v>
      </c>
      <c r="I345" s="13">
        <f t="shared" si="169"/>
        <v>77489.3</v>
      </c>
      <c r="J345" s="14"/>
      <c r="K345" s="14"/>
    </row>
    <row r="346" spans="1:11" s="15" customFormat="1" ht="18.75" customHeight="1">
      <c r="A346" s="3" t="s">
        <v>421</v>
      </c>
      <c r="B346" s="38"/>
      <c r="C346" s="7" t="s">
        <v>42</v>
      </c>
      <c r="D346" s="7" t="s">
        <v>30</v>
      </c>
      <c r="E346" s="42" t="s">
        <v>168</v>
      </c>
      <c r="F346" s="7" t="s">
        <v>32</v>
      </c>
      <c r="G346" s="8">
        <f>G347+G353</f>
        <v>76706.099999999991</v>
      </c>
      <c r="H346" s="8">
        <f>H347+H353</f>
        <v>77367.8</v>
      </c>
      <c r="I346" s="8">
        <f>I347+I353</f>
        <v>77489.3</v>
      </c>
      <c r="J346" s="14"/>
      <c r="K346" s="14"/>
    </row>
    <row r="347" spans="1:11" s="15" customFormat="1" ht="18.75" customHeight="1">
      <c r="A347" s="3" t="s">
        <v>336</v>
      </c>
      <c r="B347" s="38"/>
      <c r="C347" s="7" t="s">
        <v>42</v>
      </c>
      <c r="D347" s="7" t="s">
        <v>30</v>
      </c>
      <c r="E347" s="42" t="s">
        <v>169</v>
      </c>
      <c r="F347" s="7" t="s">
        <v>32</v>
      </c>
      <c r="G347" s="8">
        <f>G348</f>
        <v>730</v>
      </c>
      <c r="H347" s="8">
        <f t="shared" ref="H347:I347" si="170">H348</f>
        <v>714.3</v>
      </c>
      <c r="I347" s="8">
        <f t="shared" si="170"/>
        <v>247</v>
      </c>
      <c r="J347" s="14"/>
      <c r="K347" s="14"/>
    </row>
    <row r="348" spans="1:11" s="15" customFormat="1" ht="57" customHeight="1">
      <c r="A348" s="26" t="s">
        <v>337</v>
      </c>
      <c r="B348" s="38"/>
      <c r="C348" s="7" t="s">
        <v>42</v>
      </c>
      <c r="D348" s="7" t="s">
        <v>30</v>
      </c>
      <c r="E348" s="43" t="s">
        <v>170</v>
      </c>
      <c r="F348" s="7" t="s">
        <v>32</v>
      </c>
      <c r="G348" s="8">
        <f>G349+G351</f>
        <v>730</v>
      </c>
      <c r="H348" s="8">
        <f t="shared" ref="H348:I348" si="171">H349+H351</f>
        <v>714.3</v>
      </c>
      <c r="I348" s="8">
        <f t="shared" si="171"/>
        <v>247</v>
      </c>
      <c r="J348" s="14"/>
      <c r="K348" s="14"/>
    </row>
    <row r="349" spans="1:11" s="15" customFormat="1" ht="27.75" customHeight="1">
      <c r="A349" s="4" t="s">
        <v>468</v>
      </c>
      <c r="B349" s="38"/>
      <c r="C349" s="7" t="s">
        <v>42</v>
      </c>
      <c r="D349" s="7" t="s">
        <v>30</v>
      </c>
      <c r="E349" s="44" t="s">
        <v>469</v>
      </c>
      <c r="F349" s="7" t="s">
        <v>32</v>
      </c>
      <c r="G349" s="8">
        <f>G350</f>
        <v>400</v>
      </c>
      <c r="H349" s="8">
        <f t="shared" ref="H349:I349" si="172">H350</f>
        <v>500</v>
      </c>
      <c r="I349" s="8">
        <f t="shared" si="172"/>
        <v>0</v>
      </c>
      <c r="J349" s="14"/>
      <c r="K349" s="14"/>
    </row>
    <row r="350" spans="1:11" s="15" customFormat="1" ht="39.75" customHeight="1">
      <c r="A350" s="6" t="s">
        <v>74</v>
      </c>
      <c r="B350" s="38"/>
      <c r="C350" s="7" t="s">
        <v>42</v>
      </c>
      <c r="D350" s="7" t="s">
        <v>30</v>
      </c>
      <c r="E350" s="44" t="s">
        <v>469</v>
      </c>
      <c r="F350" s="7" t="s">
        <v>72</v>
      </c>
      <c r="G350" s="8">
        <v>400</v>
      </c>
      <c r="H350" s="8">
        <v>500</v>
      </c>
      <c r="I350" s="8">
        <v>0</v>
      </c>
      <c r="J350" s="14"/>
      <c r="K350" s="14"/>
    </row>
    <row r="351" spans="1:11" s="15" customFormat="1" ht="51" customHeight="1">
      <c r="A351" s="4" t="s">
        <v>338</v>
      </c>
      <c r="B351" s="38"/>
      <c r="C351" s="7" t="s">
        <v>42</v>
      </c>
      <c r="D351" s="7" t="s">
        <v>30</v>
      </c>
      <c r="E351" s="44" t="s">
        <v>171</v>
      </c>
      <c r="F351" s="7" t="s">
        <v>32</v>
      </c>
      <c r="G351" s="8">
        <f>G352</f>
        <v>330</v>
      </c>
      <c r="H351" s="8">
        <f t="shared" ref="H351:I351" si="173">H352</f>
        <v>214.3</v>
      </c>
      <c r="I351" s="8">
        <f t="shared" si="173"/>
        <v>247</v>
      </c>
      <c r="J351" s="14"/>
      <c r="K351" s="14"/>
    </row>
    <row r="352" spans="1:11" s="15" customFormat="1" ht="39.75" customHeight="1">
      <c r="A352" s="6" t="s">
        <v>74</v>
      </c>
      <c r="B352" s="38"/>
      <c r="C352" s="7" t="s">
        <v>42</v>
      </c>
      <c r="D352" s="7" t="s">
        <v>30</v>
      </c>
      <c r="E352" s="44" t="s">
        <v>171</v>
      </c>
      <c r="F352" s="7" t="s">
        <v>72</v>
      </c>
      <c r="G352" s="8">
        <v>330</v>
      </c>
      <c r="H352" s="8">
        <v>214.3</v>
      </c>
      <c r="I352" s="8">
        <v>247</v>
      </c>
      <c r="J352" s="14"/>
      <c r="K352" s="14"/>
    </row>
    <row r="353" spans="1:11" s="15" customFormat="1" ht="39.75" customHeight="1">
      <c r="A353" s="3" t="s">
        <v>173</v>
      </c>
      <c r="B353" s="38"/>
      <c r="C353" s="7" t="s">
        <v>42</v>
      </c>
      <c r="D353" s="7" t="s">
        <v>30</v>
      </c>
      <c r="E353" s="42" t="s">
        <v>172</v>
      </c>
      <c r="F353" s="7" t="s">
        <v>32</v>
      </c>
      <c r="G353" s="8">
        <f>G354+G357+G360+G365</f>
        <v>75976.099999999991</v>
      </c>
      <c r="H353" s="8">
        <f t="shared" ref="H353:I353" si="174">H354+H357+H360+H365</f>
        <v>76653.5</v>
      </c>
      <c r="I353" s="8">
        <f t="shared" si="174"/>
        <v>77242.3</v>
      </c>
      <c r="J353" s="14"/>
      <c r="K353" s="14"/>
    </row>
    <row r="354" spans="1:11" s="15" customFormat="1" ht="39.75" customHeight="1">
      <c r="A354" s="26" t="s">
        <v>175</v>
      </c>
      <c r="B354" s="38"/>
      <c r="C354" s="7" t="s">
        <v>42</v>
      </c>
      <c r="D354" s="7" t="s">
        <v>30</v>
      </c>
      <c r="E354" s="43" t="s">
        <v>174</v>
      </c>
      <c r="F354" s="7" t="s">
        <v>32</v>
      </c>
      <c r="G354" s="8">
        <v>100</v>
      </c>
      <c r="H354" s="8">
        <v>200</v>
      </c>
      <c r="I354" s="8">
        <v>200</v>
      </c>
      <c r="J354" s="14"/>
      <c r="K354" s="14"/>
    </row>
    <row r="355" spans="1:11" s="15" customFormat="1" ht="39.75" customHeight="1">
      <c r="A355" s="4" t="s">
        <v>114</v>
      </c>
      <c r="B355" s="38"/>
      <c r="C355" s="7" t="s">
        <v>42</v>
      </c>
      <c r="D355" s="7" t="s">
        <v>30</v>
      </c>
      <c r="E355" s="44" t="s">
        <v>176</v>
      </c>
      <c r="F355" s="7" t="s">
        <v>32</v>
      </c>
      <c r="G355" s="8">
        <v>100</v>
      </c>
      <c r="H355" s="8">
        <v>200</v>
      </c>
      <c r="I355" s="8">
        <v>200</v>
      </c>
      <c r="J355" s="14"/>
      <c r="K355" s="14"/>
    </row>
    <row r="356" spans="1:11" s="15" customFormat="1" ht="39.75" customHeight="1">
      <c r="A356" s="6" t="s">
        <v>74</v>
      </c>
      <c r="B356" s="38"/>
      <c r="C356" s="7" t="s">
        <v>42</v>
      </c>
      <c r="D356" s="7" t="s">
        <v>30</v>
      </c>
      <c r="E356" s="44" t="s">
        <v>176</v>
      </c>
      <c r="F356" s="7" t="s">
        <v>72</v>
      </c>
      <c r="G356" s="8">
        <v>100</v>
      </c>
      <c r="H356" s="8">
        <v>200</v>
      </c>
      <c r="I356" s="8">
        <v>200</v>
      </c>
      <c r="J356" s="14"/>
      <c r="K356" s="14"/>
    </row>
    <row r="357" spans="1:11" s="15" customFormat="1" ht="39.75" customHeight="1">
      <c r="A357" s="39" t="s">
        <v>178</v>
      </c>
      <c r="B357" s="38"/>
      <c r="C357" s="7" t="s">
        <v>42</v>
      </c>
      <c r="D357" s="7" t="s">
        <v>30</v>
      </c>
      <c r="E357" s="43" t="s">
        <v>477</v>
      </c>
      <c r="F357" s="7" t="s">
        <v>32</v>
      </c>
      <c r="G357" s="8">
        <f>G358</f>
        <v>280</v>
      </c>
      <c r="H357" s="8">
        <f t="shared" ref="H357:I358" si="175">H358</f>
        <v>250</v>
      </c>
      <c r="I357" s="8">
        <f t="shared" si="175"/>
        <v>250</v>
      </c>
      <c r="J357" s="14"/>
      <c r="K357" s="14"/>
    </row>
    <row r="358" spans="1:11" s="15" customFormat="1" ht="39.75" customHeight="1">
      <c r="A358" s="4" t="s">
        <v>114</v>
      </c>
      <c r="B358" s="38"/>
      <c r="C358" s="7" t="s">
        <v>42</v>
      </c>
      <c r="D358" s="7" t="s">
        <v>30</v>
      </c>
      <c r="E358" s="44" t="s">
        <v>478</v>
      </c>
      <c r="F358" s="7" t="s">
        <v>32</v>
      </c>
      <c r="G358" s="8">
        <f>G359</f>
        <v>280</v>
      </c>
      <c r="H358" s="8">
        <f t="shared" si="175"/>
        <v>250</v>
      </c>
      <c r="I358" s="8">
        <f t="shared" si="175"/>
        <v>250</v>
      </c>
      <c r="J358" s="14"/>
      <c r="K358" s="14"/>
    </row>
    <row r="359" spans="1:11" s="15" customFormat="1" ht="39.75" customHeight="1">
      <c r="A359" s="6" t="s">
        <v>74</v>
      </c>
      <c r="B359" s="38"/>
      <c r="C359" s="7" t="s">
        <v>42</v>
      </c>
      <c r="D359" s="7" t="s">
        <v>30</v>
      </c>
      <c r="E359" s="44" t="s">
        <v>478</v>
      </c>
      <c r="F359" s="7" t="s">
        <v>72</v>
      </c>
      <c r="G359" s="8">
        <v>280</v>
      </c>
      <c r="H359" s="8">
        <v>250</v>
      </c>
      <c r="I359" s="8">
        <v>250</v>
      </c>
      <c r="J359" s="14"/>
      <c r="K359" s="14"/>
    </row>
    <row r="360" spans="1:11" s="15" customFormat="1" ht="52.5" customHeight="1">
      <c r="A360" s="39" t="s">
        <v>465</v>
      </c>
      <c r="B360" s="38"/>
      <c r="C360" s="7" t="s">
        <v>42</v>
      </c>
      <c r="D360" s="7" t="s">
        <v>30</v>
      </c>
      <c r="E360" s="43" t="s">
        <v>179</v>
      </c>
      <c r="F360" s="7" t="s">
        <v>32</v>
      </c>
      <c r="G360" s="8">
        <f>G361+G363</f>
        <v>19808.2</v>
      </c>
      <c r="H360" s="8">
        <f>H361+H363</f>
        <v>19950.8</v>
      </c>
      <c r="I360" s="8">
        <f>I361+I363</f>
        <v>20087.2</v>
      </c>
      <c r="J360" s="14"/>
      <c r="K360" s="14"/>
    </row>
    <row r="361" spans="1:11" s="15" customFormat="1" ht="52.5" customHeight="1">
      <c r="A361" s="4" t="s">
        <v>112</v>
      </c>
      <c r="B361" s="38"/>
      <c r="C361" s="7" t="s">
        <v>42</v>
      </c>
      <c r="D361" s="7" t="s">
        <v>30</v>
      </c>
      <c r="E361" s="44" t="s">
        <v>466</v>
      </c>
      <c r="F361" s="7" t="s">
        <v>32</v>
      </c>
      <c r="G361" s="8">
        <f>G362</f>
        <v>14442.5</v>
      </c>
      <c r="H361" s="8">
        <f t="shared" ref="H361:I361" si="176">H362</f>
        <v>18238.599999999999</v>
      </c>
      <c r="I361" s="8">
        <f t="shared" si="176"/>
        <v>20087.2</v>
      </c>
      <c r="J361" s="14"/>
      <c r="K361" s="14"/>
    </row>
    <row r="362" spans="1:11" s="15" customFormat="1" ht="52.5" customHeight="1">
      <c r="A362" s="6" t="s">
        <v>74</v>
      </c>
      <c r="B362" s="38"/>
      <c r="C362" s="7" t="s">
        <v>42</v>
      </c>
      <c r="D362" s="7" t="s">
        <v>30</v>
      </c>
      <c r="E362" s="44" t="s">
        <v>466</v>
      </c>
      <c r="F362" s="7" t="s">
        <v>72</v>
      </c>
      <c r="G362" s="8">
        <v>14442.5</v>
      </c>
      <c r="H362" s="8">
        <v>18238.599999999999</v>
      </c>
      <c r="I362" s="8">
        <v>20087.2</v>
      </c>
      <c r="J362" s="14"/>
      <c r="K362" s="14"/>
    </row>
    <row r="363" spans="1:11" s="15" customFormat="1" ht="52.5" customHeight="1">
      <c r="A363" s="4" t="s">
        <v>322</v>
      </c>
      <c r="B363" s="38"/>
      <c r="C363" s="7" t="s">
        <v>42</v>
      </c>
      <c r="D363" s="7" t="s">
        <v>30</v>
      </c>
      <c r="E363" s="44" t="s">
        <v>467</v>
      </c>
      <c r="F363" s="7" t="s">
        <v>32</v>
      </c>
      <c r="G363" s="8">
        <f>G364</f>
        <v>5365.7</v>
      </c>
      <c r="H363" s="8">
        <f t="shared" ref="H363:I363" si="177">H364</f>
        <v>1712.2</v>
      </c>
      <c r="I363" s="8">
        <f t="shared" si="177"/>
        <v>0</v>
      </c>
      <c r="J363" s="14"/>
      <c r="K363" s="14"/>
    </row>
    <row r="364" spans="1:11" s="15" customFormat="1" ht="52.5" customHeight="1">
      <c r="A364" s="6" t="s">
        <v>74</v>
      </c>
      <c r="B364" s="38"/>
      <c r="C364" s="7" t="s">
        <v>42</v>
      </c>
      <c r="D364" s="7" t="s">
        <v>30</v>
      </c>
      <c r="E364" s="44" t="s">
        <v>467</v>
      </c>
      <c r="F364" s="7" t="s">
        <v>72</v>
      </c>
      <c r="G364" s="8">
        <v>5365.7</v>
      </c>
      <c r="H364" s="8">
        <v>1712.2</v>
      </c>
      <c r="I364" s="8">
        <v>0</v>
      </c>
      <c r="J364" s="14"/>
      <c r="K364" s="14"/>
    </row>
    <row r="365" spans="1:11" s="15" customFormat="1" ht="54" customHeight="1">
      <c r="A365" s="39" t="s">
        <v>181</v>
      </c>
      <c r="B365" s="38"/>
      <c r="C365" s="7" t="s">
        <v>42</v>
      </c>
      <c r="D365" s="7" t="s">
        <v>30</v>
      </c>
      <c r="E365" s="43" t="s">
        <v>180</v>
      </c>
      <c r="F365" s="7" t="s">
        <v>32</v>
      </c>
      <c r="G365" s="8">
        <f>G366+G368</f>
        <v>55787.899999999994</v>
      </c>
      <c r="H365" s="8">
        <f t="shared" ref="H365:I365" si="178">H366+H368</f>
        <v>56252.700000000004</v>
      </c>
      <c r="I365" s="8">
        <f t="shared" si="178"/>
        <v>56705.1</v>
      </c>
      <c r="J365" s="14"/>
      <c r="K365" s="14"/>
    </row>
    <row r="366" spans="1:11" s="15" customFormat="1" ht="39.75" customHeight="1">
      <c r="A366" s="4" t="s">
        <v>113</v>
      </c>
      <c r="B366" s="38"/>
      <c r="C366" s="7" t="s">
        <v>42</v>
      </c>
      <c r="D366" s="7" t="s">
        <v>30</v>
      </c>
      <c r="E366" s="44" t="s">
        <v>475</v>
      </c>
      <c r="F366" s="7" t="s">
        <v>32</v>
      </c>
      <c r="G366" s="8">
        <f>G367</f>
        <v>41225.699999999997</v>
      </c>
      <c r="H366" s="8">
        <f t="shared" ref="H366:I366" si="179">H367</f>
        <v>51596.9</v>
      </c>
      <c r="I366" s="8">
        <f t="shared" si="179"/>
        <v>56705.1</v>
      </c>
      <c r="J366" s="14"/>
      <c r="K366" s="14"/>
    </row>
    <row r="367" spans="1:11" s="15" customFormat="1" ht="39.75" customHeight="1">
      <c r="A367" s="6" t="s">
        <v>74</v>
      </c>
      <c r="B367" s="38"/>
      <c r="C367" s="7" t="s">
        <v>42</v>
      </c>
      <c r="D367" s="7" t="s">
        <v>30</v>
      </c>
      <c r="E367" s="44" t="s">
        <v>475</v>
      </c>
      <c r="F367" s="7" t="s">
        <v>72</v>
      </c>
      <c r="G367" s="8">
        <v>41225.699999999997</v>
      </c>
      <c r="H367" s="8">
        <v>51596.9</v>
      </c>
      <c r="I367" s="8">
        <v>56705.1</v>
      </c>
      <c r="J367" s="14"/>
      <c r="K367" s="14"/>
    </row>
    <row r="368" spans="1:11" s="15" customFormat="1" ht="54.75" customHeight="1">
      <c r="A368" s="4" t="s">
        <v>322</v>
      </c>
      <c r="B368" s="38"/>
      <c r="C368" s="7" t="s">
        <v>42</v>
      </c>
      <c r="D368" s="7" t="s">
        <v>30</v>
      </c>
      <c r="E368" s="44" t="s">
        <v>476</v>
      </c>
      <c r="F368" s="7" t="s">
        <v>32</v>
      </c>
      <c r="G368" s="8">
        <f>G369</f>
        <v>14562.2</v>
      </c>
      <c r="H368" s="8">
        <f t="shared" ref="H368:I368" si="180">H369</f>
        <v>4655.8</v>
      </c>
      <c r="I368" s="8">
        <f t="shared" si="180"/>
        <v>0</v>
      </c>
      <c r="J368" s="14"/>
      <c r="K368" s="14"/>
    </row>
    <row r="369" spans="1:11" s="15" customFormat="1" ht="51.75" customHeight="1">
      <c r="A369" s="6" t="s">
        <v>74</v>
      </c>
      <c r="B369" s="38"/>
      <c r="C369" s="7" t="s">
        <v>42</v>
      </c>
      <c r="D369" s="7" t="s">
        <v>30</v>
      </c>
      <c r="E369" s="44" t="s">
        <v>476</v>
      </c>
      <c r="F369" s="7" t="s">
        <v>72</v>
      </c>
      <c r="G369" s="8">
        <v>14562.2</v>
      </c>
      <c r="H369" s="8">
        <v>4655.8</v>
      </c>
      <c r="I369" s="8">
        <v>0</v>
      </c>
      <c r="J369" s="14"/>
      <c r="K369" s="14"/>
    </row>
    <row r="370" spans="1:11" s="10" customFormat="1" ht="64.5" customHeight="1">
      <c r="A370" s="56" t="s">
        <v>563</v>
      </c>
      <c r="B370" s="36"/>
      <c r="C370" s="22" t="s">
        <v>42</v>
      </c>
      <c r="D370" s="22" t="s">
        <v>30</v>
      </c>
      <c r="E370" s="57" t="s">
        <v>562</v>
      </c>
      <c r="F370" s="7" t="s">
        <v>32</v>
      </c>
      <c r="G370" s="8">
        <f>G371</f>
        <v>150</v>
      </c>
      <c r="H370" s="8">
        <f t="shared" ref="H370:I371" si="181">H371</f>
        <v>250</v>
      </c>
      <c r="I370" s="8">
        <f t="shared" si="181"/>
        <v>0</v>
      </c>
    </row>
    <row r="371" spans="1:11" s="10" customFormat="1" ht="84" customHeight="1">
      <c r="A371" s="11" t="s">
        <v>565</v>
      </c>
      <c r="B371" s="36"/>
      <c r="C371" s="22" t="s">
        <v>42</v>
      </c>
      <c r="D371" s="22" t="s">
        <v>30</v>
      </c>
      <c r="E371" s="57" t="s">
        <v>564</v>
      </c>
      <c r="F371" s="7" t="s">
        <v>32</v>
      </c>
      <c r="G371" s="8">
        <f>G372</f>
        <v>150</v>
      </c>
      <c r="H371" s="8">
        <f t="shared" si="181"/>
        <v>250</v>
      </c>
      <c r="I371" s="8">
        <f t="shared" si="181"/>
        <v>0</v>
      </c>
    </row>
    <row r="372" spans="1:11" s="10" customFormat="1" ht="28.5" customHeight="1">
      <c r="A372" s="79" t="s">
        <v>571</v>
      </c>
      <c r="B372" s="36"/>
      <c r="C372" s="22" t="s">
        <v>42</v>
      </c>
      <c r="D372" s="22" t="s">
        <v>30</v>
      </c>
      <c r="E372" s="46" t="s">
        <v>570</v>
      </c>
      <c r="F372" s="7" t="s">
        <v>32</v>
      </c>
      <c r="G372" s="8">
        <f>G373</f>
        <v>150</v>
      </c>
      <c r="H372" s="8">
        <f t="shared" ref="H372:I373" si="182">H373</f>
        <v>250</v>
      </c>
      <c r="I372" s="8">
        <f t="shared" si="182"/>
        <v>0</v>
      </c>
    </row>
    <row r="373" spans="1:11" s="10" customFormat="1" ht="37.5" customHeight="1">
      <c r="A373" s="6" t="s">
        <v>573</v>
      </c>
      <c r="B373" s="36"/>
      <c r="C373" s="22" t="s">
        <v>42</v>
      </c>
      <c r="D373" s="22" t="s">
        <v>30</v>
      </c>
      <c r="E373" s="45" t="s">
        <v>572</v>
      </c>
      <c r="F373" s="7" t="s">
        <v>32</v>
      </c>
      <c r="G373" s="8">
        <f>G374</f>
        <v>150</v>
      </c>
      <c r="H373" s="8">
        <f t="shared" si="182"/>
        <v>250</v>
      </c>
      <c r="I373" s="8">
        <f t="shared" si="182"/>
        <v>0</v>
      </c>
    </row>
    <row r="374" spans="1:11" s="10" customFormat="1" ht="37.5" customHeight="1">
      <c r="A374" s="18" t="s">
        <v>98</v>
      </c>
      <c r="B374" s="36"/>
      <c r="C374" s="22" t="s">
        <v>42</v>
      </c>
      <c r="D374" s="22" t="s">
        <v>30</v>
      </c>
      <c r="E374" s="45" t="s">
        <v>572</v>
      </c>
      <c r="F374" s="7" t="s">
        <v>71</v>
      </c>
      <c r="G374" s="8">
        <v>150</v>
      </c>
      <c r="H374" s="8">
        <v>250</v>
      </c>
      <c r="I374" s="8">
        <v>0</v>
      </c>
    </row>
    <row r="375" spans="1:11" s="10" customFormat="1" ht="32.25" customHeight="1">
      <c r="A375" s="11" t="s">
        <v>59</v>
      </c>
      <c r="B375" s="36"/>
      <c r="C375" s="12" t="s">
        <v>42</v>
      </c>
      <c r="D375" s="12" t="s">
        <v>35</v>
      </c>
      <c r="E375" s="95" t="s">
        <v>315</v>
      </c>
      <c r="F375" s="12" t="s">
        <v>32</v>
      </c>
      <c r="G375" s="13">
        <f>G376+G387+G392</f>
        <v>5061.8</v>
      </c>
      <c r="H375" s="13">
        <f t="shared" ref="H375:I375" si="183">H376+H387+H392</f>
        <v>4878.3</v>
      </c>
      <c r="I375" s="13">
        <f t="shared" si="183"/>
        <v>4930.8</v>
      </c>
      <c r="J375" s="9"/>
      <c r="K375" s="9"/>
    </row>
    <row r="376" spans="1:11" s="15" customFormat="1" ht="35.25" customHeight="1">
      <c r="A376" s="3" t="s">
        <v>421</v>
      </c>
      <c r="C376" s="12" t="s">
        <v>42</v>
      </c>
      <c r="D376" s="12" t="s">
        <v>35</v>
      </c>
      <c r="E376" s="42" t="s">
        <v>168</v>
      </c>
      <c r="F376" s="12" t="s">
        <v>32</v>
      </c>
      <c r="G376" s="13">
        <f>G377+G381</f>
        <v>4886.8</v>
      </c>
      <c r="H376" s="13">
        <f t="shared" ref="H376:I376" si="184">H377+H381</f>
        <v>4641.3</v>
      </c>
      <c r="I376" s="13">
        <f t="shared" si="184"/>
        <v>4663.8</v>
      </c>
    </row>
    <row r="377" spans="1:11" s="15" customFormat="1" ht="36.75" customHeight="1">
      <c r="A377" s="3" t="s">
        <v>336</v>
      </c>
      <c r="C377" s="12" t="s">
        <v>42</v>
      </c>
      <c r="D377" s="12" t="s">
        <v>35</v>
      </c>
      <c r="E377" s="42" t="s">
        <v>169</v>
      </c>
      <c r="F377" s="12" t="s">
        <v>32</v>
      </c>
      <c r="G377" s="13">
        <f>G378</f>
        <v>270</v>
      </c>
      <c r="H377" s="13">
        <f t="shared" ref="H377:I378" si="185">H378</f>
        <v>0</v>
      </c>
      <c r="I377" s="13">
        <f t="shared" si="185"/>
        <v>0</v>
      </c>
    </row>
    <row r="378" spans="1:11" s="10" customFormat="1" ht="37.5" customHeight="1">
      <c r="A378" s="26" t="s">
        <v>337</v>
      </c>
      <c r="C378" s="7" t="s">
        <v>42</v>
      </c>
      <c r="D378" s="7" t="s">
        <v>35</v>
      </c>
      <c r="E378" s="43" t="s">
        <v>170</v>
      </c>
      <c r="F378" s="7" t="s">
        <v>32</v>
      </c>
      <c r="G378" s="8">
        <f>G379</f>
        <v>270</v>
      </c>
      <c r="H378" s="8">
        <f t="shared" si="185"/>
        <v>0</v>
      </c>
      <c r="I378" s="8">
        <f t="shared" si="185"/>
        <v>0</v>
      </c>
    </row>
    <row r="379" spans="1:11" s="15" customFormat="1" ht="57" customHeight="1">
      <c r="A379" s="4" t="s">
        <v>649</v>
      </c>
      <c r="B379" s="38"/>
      <c r="C379" s="7" t="s">
        <v>42</v>
      </c>
      <c r="D379" s="7" t="s">
        <v>35</v>
      </c>
      <c r="E379" s="44" t="s">
        <v>464</v>
      </c>
      <c r="F379" s="7" t="s">
        <v>32</v>
      </c>
      <c r="G379" s="8">
        <f>G380</f>
        <v>270</v>
      </c>
      <c r="H379" s="8">
        <f t="shared" ref="H379:I379" si="186">H380</f>
        <v>0</v>
      </c>
      <c r="I379" s="8">
        <f t="shared" si="186"/>
        <v>0</v>
      </c>
      <c r="J379" s="14"/>
      <c r="K379" s="14"/>
    </row>
    <row r="380" spans="1:11" s="15" customFormat="1" ht="39.75" customHeight="1">
      <c r="A380" s="6" t="s">
        <v>74</v>
      </c>
      <c r="B380" s="38"/>
      <c r="C380" s="7" t="s">
        <v>42</v>
      </c>
      <c r="D380" s="7" t="s">
        <v>35</v>
      </c>
      <c r="E380" s="44" t="s">
        <v>464</v>
      </c>
      <c r="F380" s="7" t="s">
        <v>72</v>
      </c>
      <c r="G380" s="8">
        <v>270</v>
      </c>
      <c r="H380" s="8">
        <v>0</v>
      </c>
      <c r="I380" s="8">
        <v>0</v>
      </c>
      <c r="J380" s="14"/>
      <c r="K380" s="14"/>
    </row>
    <row r="381" spans="1:11" s="10" customFormat="1" ht="25.5" customHeight="1">
      <c r="A381" s="3" t="s">
        <v>173</v>
      </c>
      <c r="C381" s="7" t="s">
        <v>42</v>
      </c>
      <c r="D381" s="7" t="s">
        <v>35</v>
      </c>
      <c r="E381" s="42" t="s">
        <v>172</v>
      </c>
      <c r="F381" s="7" t="s">
        <v>32</v>
      </c>
      <c r="G381" s="8">
        <f>G382</f>
        <v>4616.8</v>
      </c>
      <c r="H381" s="8">
        <f t="shared" ref="H381:I381" si="187">H382</f>
        <v>4641.3</v>
      </c>
      <c r="I381" s="8">
        <f t="shared" si="187"/>
        <v>4663.8</v>
      </c>
    </row>
    <row r="382" spans="1:11" s="15" customFormat="1" ht="48.75" customHeight="1">
      <c r="A382" s="39" t="s">
        <v>182</v>
      </c>
      <c r="B382" s="38"/>
      <c r="C382" s="7" t="s">
        <v>42</v>
      </c>
      <c r="D382" s="7" t="s">
        <v>35</v>
      </c>
      <c r="E382" s="44" t="s">
        <v>461</v>
      </c>
      <c r="F382" s="7" t="s">
        <v>32</v>
      </c>
      <c r="G382" s="8">
        <f>G383+G385</f>
        <v>4616.8</v>
      </c>
      <c r="H382" s="8">
        <f t="shared" ref="H382:I382" si="188">H383+H385</f>
        <v>4641.3</v>
      </c>
      <c r="I382" s="8">
        <f t="shared" si="188"/>
        <v>4663.8</v>
      </c>
      <c r="J382" s="14"/>
      <c r="K382" s="14"/>
    </row>
    <row r="383" spans="1:11" s="15" customFormat="1" ht="69" customHeight="1">
      <c r="A383" s="4" t="s">
        <v>111</v>
      </c>
      <c r="B383" s="38"/>
      <c r="C383" s="7" t="s">
        <v>42</v>
      </c>
      <c r="D383" s="7" t="s">
        <v>35</v>
      </c>
      <c r="E383" s="44" t="s">
        <v>462</v>
      </c>
      <c r="F383" s="7" t="s">
        <v>32</v>
      </c>
      <c r="G383" s="8">
        <f>G384</f>
        <v>3296.8</v>
      </c>
      <c r="H383" s="8">
        <f t="shared" ref="H383:I383" si="189">H384</f>
        <v>4219.3</v>
      </c>
      <c r="I383" s="8">
        <f t="shared" si="189"/>
        <v>4663.8</v>
      </c>
      <c r="J383" s="14"/>
      <c r="K383" s="14"/>
    </row>
    <row r="384" spans="1:11" s="15" customFormat="1" ht="48" customHeight="1">
      <c r="A384" s="6" t="s">
        <v>74</v>
      </c>
      <c r="B384" s="38"/>
      <c r="C384" s="7" t="s">
        <v>42</v>
      </c>
      <c r="D384" s="7" t="s">
        <v>35</v>
      </c>
      <c r="E384" s="44" t="s">
        <v>462</v>
      </c>
      <c r="F384" s="7" t="s">
        <v>72</v>
      </c>
      <c r="G384" s="8">
        <v>3296.8</v>
      </c>
      <c r="H384" s="8">
        <v>4219.3</v>
      </c>
      <c r="I384" s="8">
        <v>4663.8</v>
      </c>
      <c r="J384" s="14"/>
      <c r="K384" s="14"/>
    </row>
    <row r="385" spans="1:11" s="15" customFormat="1" ht="62.25" customHeight="1">
      <c r="A385" s="4" t="s">
        <v>322</v>
      </c>
      <c r="B385" s="38"/>
      <c r="C385" s="7" t="s">
        <v>42</v>
      </c>
      <c r="D385" s="7" t="s">
        <v>35</v>
      </c>
      <c r="E385" s="44" t="s">
        <v>463</v>
      </c>
      <c r="F385" s="7" t="s">
        <v>32</v>
      </c>
      <c r="G385" s="8">
        <f>G386</f>
        <v>1320</v>
      </c>
      <c r="H385" s="8">
        <f>H386</f>
        <v>422</v>
      </c>
      <c r="I385" s="8">
        <f t="shared" ref="I385" si="190">I386</f>
        <v>0</v>
      </c>
      <c r="J385" s="14"/>
      <c r="K385" s="14"/>
    </row>
    <row r="386" spans="1:11" s="15" customFormat="1" ht="51.75" customHeight="1">
      <c r="A386" s="6" t="s">
        <v>74</v>
      </c>
      <c r="B386" s="38"/>
      <c r="C386" s="7" t="s">
        <v>42</v>
      </c>
      <c r="D386" s="7" t="s">
        <v>35</v>
      </c>
      <c r="E386" s="44" t="s">
        <v>463</v>
      </c>
      <c r="F386" s="7" t="s">
        <v>72</v>
      </c>
      <c r="G386" s="8">
        <v>1320</v>
      </c>
      <c r="H386" s="8">
        <v>422</v>
      </c>
      <c r="I386" s="8">
        <v>0</v>
      </c>
      <c r="J386" s="14"/>
      <c r="K386" s="14"/>
    </row>
    <row r="387" spans="1:11" s="10" customFormat="1" ht="59.25" customHeight="1">
      <c r="A387" s="3" t="s">
        <v>422</v>
      </c>
      <c r="B387" s="36"/>
      <c r="C387" s="7" t="s">
        <v>42</v>
      </c>
      <c r="D387" s="7" t="s">
        <v>35</v>
      </c>
      <c r="E387" s="42" t="s">
        <v>183</v>
      </c>
      <c r="F387" s="7" t="s">
        <v>32</v>
      </c>
      <c r="G387" s="8">
        <f>G388</f>
        <v>160</v>
      </c>
      <c r="H387" s="8">
        <f t="shared" ref="H387:I387" si="191">H388</f>
        <v>222</v>
      </c>
      <c r="I387" s="8">
        <f t="shared" si="191"/>
        <v>252</v>
      </c>
    </row>
    <row r="388" spans="1:11" s="10" customFormat="1" ht="30" customHeight="1">
      <c r="A388" s="3" t="s">
        <v>127</v>
      </c>
      <c r="B388" s="36"/>
      <c r="C388" s="7" t="s">
        <v>42</v>
      </c>
      <c r="D388" s="7" t="s">
        <v>35</v>
      </c>
      <c r="E388" s="42" t="s">
        <v>194</v>
      </c>
      <c r="F388" s="7" t="s">
        <v>32</v>
      </c>
      <c r="G388" s="8">
        <f>G389</f>
        <v>160</v>
      </c>
      <c r="H388" s="8">
        <f t="shared" ref="H388:I390" si="192">H389</f>
        <v>222</v>
      </c>
      <c r="I388" s="8">
        <f t="shared" si="192"/>
        <v>252</v>
      </c>
    </row>
    <row r="389" spans="1:11" s="10" customFormat="1" ht="42" customHeight="1">
      <c r="A389" s="39" t="s">
        <v>480</v>
      </c>
      <c r="B389" s="36"/>
      <c r="C389" s="7" t="s">
        <v>42</v>
      </c>
      <c r="D389" s="7" t="s">
        <v>35</v>
      </c>
      <c r="E389" s="43" t="s">
        <v>195</v>
      </c>
      <c r="F389" s="7" t="s">
        <v>32</v>
      </c>
      <c r="G389" s="8">
        <f>G390</f>
        <v>160</v>
      </c>
      <c r="H389" s="8">
        <f t="shared" si="192"/>
        <v>222</v>
      </c>
      <c r="I389" s="8">
        <f t="shared" si="192"/>
        <v>252</v>
      </c>
    </row>
    <row r="390" spans="1:11" s="10" customFormat="1" ht="27.75" customHeight="1">
      <c r="A390" s="4" t="s">
        <v>108</v>
      </c>
      <c r="B390" s="36"/>
      <c r="C390" s="7" t="s">
        <v>42</v>
      </c>
      <c r="D390" s="7" t="s">
        <v>35</v>
      </c>
      <c r="E390" s="44" t="s">
        <v>196</v>
      </c>
      <c r="F390" s="7" t="s">
        <v>32</v>
      </c>
      <c r="G390" s="8">
        <f>G391</f>
        <v>160</v>
      </c>
      <c r="H390" s="8">
        <f t="shared" si="192"/>
        <v>222</v>
      </c>
      <c r="I390" s="8">
        <f t="shared" si="192"/>
        <v>252</v>
      </c>
    </row>
    <row r="391" spans="1:11" s="10" customFormat="1" ht="39" customHeight="1" thickBot="1">
      <c r="A391" s="16" t="s">
        <v>66</v>
      </c>
      <c r="B391" s="36"/>
      <c r="C391" s="7" t="s">
        <v>42</v>
      </c>
      <c r="D391" s="7" t="s">
        <v>35</v>
      </c>
      <c r="E391" s="44" t="s">
        <v>196</v>
      </c>
      <c r="F391" s="7" t="s">
        <v>63</v>
      </c>
      <c r="G391" s="8">
        <v>160</v>
      </c>
      <c r="H391" s="8">
        <v>222</v>
      </c>
      <c r="I391" s="8">
        <v>252</v>
      </c>
    </row>
    <row r="392" spans="1:11" s="10" customFormat="1" ht="27" customHeight="1">
      <c r="A392" s="4" t="s">
        <v>83</v>
      </c>
      <c r="B392" s="36"/>
      <c r="C392" s="7" t="s">
        <v>42</v>
      </c>
      <c r="D392" s="7" t="s">
        <v>35</v>
      </c>
      <c r="E392" s="44" t="s">
        <v>287</v>
      </c>
      <c r="F392" s="7" t="s">
        <v>32</v>
      </c>
      <c r="G392" s="8">
        <f>G393</f>
        <v>15</v>
      </c>
      <c r="H392" s="8">
        <f t="shared" ref="H392:I392" si="193">H393</f>
        <v>15</v>
      </c>
      <c r="I392" s="8">
        <f t="shared" si="193"/>
        <v>15</v>
      </c>
      <c r="J392" s="9"/>
      <c r="K392" s="9"/>
    </row>
    <row r="393" spans="1:11" s="10" customFormat="1" ht="25.5" customHeight="1">
      <c r="A393" s="4" t="s">
        <v>84</v>
      </c>
      <c r="B393" s="36"/>
      <c r="C393" s="7" t="s">
        <v>42</v>
      </c>
      <c r="D393" s="7" t="s">
        <v>35</v>
      </c>
      <c r="E393" s="44" t="s">
        <v>288</v>
      </c>
      <c r="F393" s="7" t="s">
        <v>32</v>
      </c>
      <c r="G393" s="8">
        <f>G394</f>
        <v>15</v>
      </c>
      <c r="H393" s="8">
        <f t="shared" ref="H393:I393" si="194">H394</f>
        <v>15</v>
      </c>
      <c r="I393" s="8">
        <f t="shared" si="194"/>
        <v>15</v>
      </c>
      <c r="J393" s="9"/>
      <c r="K393" s="9"/>
    </row>
    <row r="394" spans="1:11" s="10" customFormat="1" ht="27" customHeight="1">
      <c r="A394" s="26" t="s">
        <v>304</v>
      </c>
      <c r="B394" s="36"/>
      <c r="C394" s="7" t="s">
        <v>42</v>
      </c>
      <c r="D394" s="7" t="s">
        <v>35</v>
      </c>
      <c r="E394" s="43" t="s">
        <v>303</v>
      </c>
      <c r="F394" s="7" t="s">
        <v>32</v>
      </c>
      <c r="G394" s="8">
        <f>G395</f>
        <v>15</v>
      </c>
      <c r="H394" s="8">
        <f t="shared" ref="H394:I394" si="195">H395</f>
        <v>15</v>
      </c>
      <c r="I394" s="8">
        <f t="shared" si="195"/>
        <v>15</v>
      </c>
      <c r="J394" s="9"/>
      <c r="K394" s="9"/>
    </row>
    <row r="395" spans="1:11" s="10" customFormat="1" ht="27" customHeight="1">
      <c r="A395" s="4" t="s">
        <v>401</v>
      </c>
      <c r="B395" s="36"/>
      <c r="C395" s="7" t="s">
        <v>42</v>
      </c>
      <c r="D395" s="7" t="s">
        <v>35</v>
      </c>
      <c r="E395" s="44" t="s">
        <v>400</v>
      </c>
      <c r="F395" s="7" t="s">
        <v>32</v>
      </c>
      <c r="G395" s="8">
        <v>15</v>
      </c>
      <c r="H395" s="8">
        <v>15</v>
      </c>
      <c r="I395" s="8">
        <v>15</v>
      </c>
      <c r="J395" s="9"/>
      <c r="K395" s="9"/>
    </row>
    <row r="396" spans="1:11" s="10" customFormat="1" ht="31.5" customHeight="1">
      <c r="A396" s="6" t="s">
        <v>66</v>
      </c>
      <c r="B396" s="36"/>
      <c r="C396" s="7" t="s">
        <v>42</v>
      </c>
      <c r="D396" s="7" t="s">
        <v>35</v>
      </c>
      <c r="E396" s="44" t="s">
        <v>400</v>
      </c>
      <c r="F396" s="7" t="s">
        <v>63</v>
      </c>
      <c r="G396" s="8">
        <v>15</v>
      </c>
      <c r="H396" s="8">
        <v>15</v>
      </c>
      <c r="I396" s="8">
        <v>15</v>
      </c>
      <c r="J396" s="9"/>
      <c r="K396" s="9"/>
    </row>
    <row r="397" spans="1:11" s="10" customFormat="1" ht="25.5" customHeight="1">
      <c r="A397" s="11" t="s">
        <v>26</v>
      </c>
      <c r="B397" s="36"/>
      <c r="C397" s="12">
        <v>10</v>
      </c>
      <c r="D397" s="12" t="s">
        <v>31</v>
      </c>
      <c r="E397" s="95" t="s">
        <v>315</v>
      </c>
      <c r="F397" s="12" t="s">
        <v>32</v>
      </c>
      <c r="G397" s="13">
        <f>G398+G439+G445+G404</f>
        <v>25482</v>
      </c>
      <c r="H397" s="13">
        <f t="shared" ref="H397:I397" si="196">H398+H439+H445+H404</f>
        <v>22894.3</v>
      </c>
      <c r="I397" s="13">
        <f t="shared" si="196"/>
        <v>20021.5</v>
      </c>
      <c r="J397" s="9"/>
      <c r="K397" s="9"/>
    </row>
    <row r="398" spans="1:11" s="10" customFormat="1" ht="25.5" customHeight="1">
      <c r="A398" s="11" t="s">
        <v>79</v>
      </c>
      <c r="B398" s="36"/>
      <c r="C398" s="12" t="s">
        <v>43</v>
      </c>
      <c r="D398" s="12" t="s">
        <v>30</v>
      </c>
      <c r="E398" s="95" t="s">
        <v>315</v>
      </c>
      <c r="F398" s="12" t="s">
        <v>32</v>
      </c>
      <c r="G398" s="13">
        <f>G399</f>
        <v>9488.5</v>
      </c>
      <c r="H398" s="13">
        <f t="shared" ref="H398:I398" si="197">H399</f>
        <v>9868</v>
      </c>
      <c r="I398" s="13">
        <f t="shared" si="197"/>
        <v>10262.799999999999</v>
      </c>
      <c r="J398" s="9"/>
      <c r="K398" s="9"/>
    </row>
    <row r="399" spans="1:11" s="10" customFormat="1" ht="27" customHeight="1">
      <c r="A399" s="4" t="s">
        <v>83</v>
      </c>
      <c r="B399" s="36"/>
      <c r="C399" s="7" t="s">
        <v>43</v>
      </c>
      <c r="D399" s="7" t="s">
        <v>30</v>
      </c>
      <c r="E399" s="44" t="s">
        <v>287</v>
      </c>
      <c r="F399" s="7" t="s">
        <v>32</v>
      </c>
      <c r="G399" s="8">
        <f>G400</f>
        <v>9488.5</v>
      </c>
      <c r="H399" s="8">
        <f t="shared" ref="H399:I399" si="198">H400</f>
        <v>9868</v>
      </c>
      <c r="I399" s="8">
        <f t="shared" si="198"/>
        <v>10262.799999999999</v>
      </c>
      <c r="J399" s="9"/>
      <c r="K399" s="9"/>
    </row>
    <row r="400" spans="1:11" s="10" customFormat="1" ht="25.5" customHeight="1">
      <c r="A400" s="4" t="s">
        <v>84</v>
      </c>
      <c r="B400" s="36"/>
      <c r="C400" s="7" t="s">
        <v>43</v>
      </c>
      <c r="D400" s="7" t="s">
        <v>30</v>
      </c>
      <c r="E400" s="44" t="s">
        <v>288</v>
      </c>
      <c r="F400" s="7" t="s">
        <v>32</v>
      </c>
      <c r="G400" s="8">
        <f>G401</f>
        <v>9488.5</v>
      </c>
      <c r="H400" s="8">
        <f t="shared" ref="H400:I400" si="199">H401</f>
        <v>9868</v>
      </c>
      <c r="I400" s="8">
        <f t="shared" si="199"/>
        <v>10262.799999999999</v>
      </c>
      <c r="J400" s="9"/>
      <c r="K400" s="9"/>
    </row>
    <row r="401" spans="1:11" s="10" customFormat="1" ht="21" customHeight="1">
      <c r="A401" s="26" t="s">
        <v>304</v>
      </c>
      <c r="B401" s="36"/>
      <c r="C401" s="7" t="s">
        <v>43</v>
      </c>
      <c r="D401" s="7" t="s">
        <v>30</v>
      </c>
      <c r="E401" s="43" t="s">
        <v>303</v>
      </c>
      <c r="F401" s="7" t="s">
        <v>32</v>
      </c>
      <c r="G401" s="8">
        <f>G402</f>
        <v>9488.5</v>
      </c>
      <c r="H401" s="8">
        <f t="shared" ref="H401:I401" si="200">H402</f>
        <v>9868</v>
      </c>
      <c r="I401" s="8">
        <f t="shared" si="200"/>
        <v>10262.799999999999</v>
      </c>
      <c r="J401" s="9"/>
      <c r="K401" s="9"/>
    </row>
    <row r="402" spans="1:11" s="10" customFormat="1" ht="31.5">
      <c r="A402" s="4" t="s">
        <v>404</v>
      </c>
      <c r="B402" s="36"/>
      <c r="C402" s="7" t="s">
        <v>43</v>
      </c>
      <c r="D402" s="7" t="s">
        <v>30</v>
      </c>
      <c r="E402" s="44" t="s">
        <v>305</v>
      </c>
      <c r="F402" s="7" t="s">
        <v>32</v>
      </c>
      <c r="G402" s="8">
        <f>G403</f>
        <v>9488.5</v>
      </c>
      <c r="H402" s="8">
        <f t="shared" ref="H402:I402" si="201">H403</f>
        <v>9868</v>
      </c>
      <c r="I402" s="8">
        <f t="shared" si="201"/>
        <v>10262.799999999999</v>
      </c>
      <c r="J402" s="9"/>
      <c r="K402" s="9"/>
    </row>
    <row r="403" spans="1:11" s="10" customFormat="1" ht="31.5">
      <c r="A403" s="4" t="s">
        <v>115</v>
      </c>
      <c r="B403" s="36"/>
      <c r="C403" s="7" t="s">
        <v>43</v>
      </c>
      <c r="D403" s="7" t="s">
        <v>30</v>
      </c>
      <c r="E403" s="44" t="s">
        <v>305</v>
      </c>
      <c r="F403" s="7" t="s">
        <v>73</v>
      </c>
      <c r="G403" s="8">
        <v>9488.5</v>
      </c>
      <c r="H403" s="8">
        <v>9868</v>
      </c>
      <c r="I403" s="8">
        <v>10262.799999999999</v>
      </c>
      <c r="J403" s="9"/>
      <c r="K403" s="9"/>
    </row>
    <row r="404" spans="1:11" s="10" customFormat="1" ht="15.75">
      <c r="A404" s="11" t="s">
        <v>27</v>
      </c>
      <c r="B404" s="36"/>
      <c r="C404" s="12">
        <v>10</v>
      </c>
      <c r="D404" s="12" t="s">
        <v>34</v>
      </c>
      <c r="E404" s="95" t="s">
        <v>315</v>
      </c>
      <c r="F404" s="12" t="s">
        <v>32</v>
      </c>
      <c r="G404" s="13">
        <f>G405+G434</f>
        <v>7037</v>
      </c>
      <c r="H404" s="13">
        <f t="shared" ref="H404:I404" si="202">H405+H434</f>
        <v>3898.2</v>
      </c>
      <c r="I404" s="13">
        <f t="shared" si="202"/>
        <v>665.19999999999993</v>
      </c>
      <c r="J404" s="9"/>
      <c r="K404" s="9"/>
    </row>
    <row r="405" spans="1:11" s="10" customFormat="1" ht="63">
      <c r="A405" s="3" t="s">
        <v>427</v>
      </c>
      <c r="B405" s="36"/>
      <c r="C405" s="7">
        <v>10</v>
      </c>
      <c r="D405" s="7" t="s">
        <v>34</v>
      </c>
      <c r="E405" s="42" t="s">
        <v>223</v>
      </c>
      <c r="F405" s="7" t="s">
        <v>32</v>
      </c>
      <c r="G405" s="8">
        <f>G412+G418+G426+G406+G422</f>
        <v>6987</v>
      </c>
      <c r="H405" s="8">
        <f t="shared" ref="H405:I405" si="203">H412+H418+H426+H406+H422</f>
        <v>3868.2</v>
      </c>
      <c r="I405" s="8">
        <f t="shared" si="203"/>
        <v>565.19999999999993</v>
      </c>
      <c r="J405" s="9"/>
      <c r="K405" s="9"/>
    </row>
    <row r="406" spans="1:11" s="10" customFormat="1" ht="47.25">
      <c r="A406" s="3" t="s">
        <v>429</v>
      </c>
      <c r="B406" s="36"/>
      <c r="C406" s="7">
        <v>10</v>
      </c>
      <c r="D406" s="7" t="s">
        <v>34</v>
      </c>
      <c r="E406" s="76" t="s">
        <v>433</v>
      </c>
      <c r="F406" s="7" t="s">
        <v>32</v>
      </c>
      <c r="G406" s="8">
        <f>G407</f>
        <v>721.59999999999991</v>
      </c>
      <c r="H406" s="8">
        <f t="shared" ref="H406:I406" si="204">H407</f>
        <v>0</v>
      </c>
      <c r="I406" s="8">
        <f t="shared" si="204"/>
        <v>0</v>
      </c>
      <c r="J406" s="9"/>
      <c r="K406" s="9"/>
    </row>
    <row r="407" spans="1:11" s="10" customFormat="1" ht="63">
      <c r="A407" s="26" t="s">
        <v>430</v>
      </c>
      <c r="B407" s="36"/>
      <c r="C407" s="7">
        <v>10</v>
      </c>
      <c r="D407" s="7" t="s">
        <v>34</v>
      </c>
      <c r="E407" s="77" t="s">
        <v>434</v>
      </c>
      <c r="F407" s="7" t="s">
        <v>32</v>
      </c>
      <c r="G407" s="8">
        <f>G408+G410</f>
        <v>721.59999999999991</v>
      </c>
      <c r="H407" s="8">
        <f t="shared" ref="H407:I407" si="205">H408+H410</f>
        <v>0</v>
      </c>
      <c r="I407" s="8">
        <f t="shared" si="205"/>
        <v>0</v>
      </c>
      <c r="J407" s="9"/>
      <c r="K407" s="9"/>
    </row>
    <row r="408" spans="1:11" s="10" customFormat="1" ht="47.25">
      <c r="A408" s="4" t="s">
        <v>431</v>
      </c>
      <c r="B408" s="36"/>
      <c r="C408" s="7">
        <v>10</v>
      </c>
      <c r="D408" s="7" t="s">
        <v>34</v>
      </c>
      <c r="E408" s="78" t="s">
        <v>435</v>
      </c>
      <c r="F408" s="7" t="s">
        <v>32</v>
      </c>
      <c r="G408" s="8">
        <f>G409</f>
        <v>442.4</v>
      </c>
      <c r="H408" s="8">
        <f t="shared" ref="H408:I408" si="206">H409</f>
        <v>0</v>
      </c>
      <c r="I408" s="8">
        <f t="shared" si="206"/>
        <v>0</v>
      </c>
      <c r="J408" s="9"/>
      <c r="K408" s="9"/>
    </row>
    <row r="409" spans="1:11" s="10" customFormat="1" ht="31.5">
      <c r="A409" s="18" t="s">
        <v>115</v>
      </c>
      <c r="B409" s="36"/>
      <c r="C409" s="7">
        <v>10</v>
      </c>
      <c r="D409" s="7" t="s">
        <v>34</v>
      </c>
      <c r="E409" s="78" t="s">
        <v>435</v>
      </c>
      <c r="F409" s="7" t="s">
        <v>73</v>
      </c>
      <c r="G409" s="8">
        <v>442.4</v>
      </c>
      <c r="H409" s="8">
        <v>0</v>
      </c>
      <c r="I409" s="8">
        <v>0</v>
      </c>
      <c r="J409" s="9"/>
      <c r="K409" s="9"/>
    </row>
    <row r="410" spans="1:11" s="10" customFormat="1" ht="47.25">
      <c r="A410" s="4" t="s">
        <v>432</v>
      </c>
      <c r="B410" s="36"/>
      <c r="C410" s="7">
        <v>10</v>
      </c>
      <c r="D410" s="7" t="s">
        <v>34</v>
      </c>
      <c r="E410" s="44" t="s">
        <v>644</v>
      </c>
      <c r="F410" s="7" t="s">
        <v>32</v>
      </c>
      <c r="G410" s="8">
        <v>279.2</v>
      </c>
      <c r="H410" s="8">
        <v>0</v>
      </c>
      <c r="I410" s="8">
        <v>0</v>
      </c>
      <c r="J410" s="9"/>
      <c r="K410" s="9"/>
    </row>
    <row r="411" spans="1:11" s="10" customFormat="1" ht="31.5">
      <c r="A411" s="18" t="s">
        <v>115</v>
      </c>
      <c r="B411" s="36"/>
      <c r="C411" s="7">
        <v>10</v>
      </c>
      <c r="D411" s="7" t="s">
        <v>34</v>
      </c>
      <c r="E411" s="44" t="s">
        <v>644</v>
      </c>
      <c r="F411" s="7" t="s">
        <v>73</v>
      </c>
      <c r="G411" s="8">
        <v>279.2</v>
      </c>
      <c r="H411" s="8">
        <v>0</v>
      </c>
      <c r="I411" s="8">
        <v>0</v>
      </c>
      <c r="J411" s="9"/>
      <c r="K411" s="9"/>
    </row>
    <row r="412" spans="1:11" s="10" customFormat="1" ht="31.5">
      <c r="A412" s="3" t="s">
        <v>436</v>
      </c>
      <c r="B412" s="36"/>
      <c r="C412" s="7">
        <v>10</v>
      </c>
      <c r="D412" s="7" t="s">
        <v>34</v>
      </c>
      <c r="E412" s="42" t="s">
        <v>225</v>
      </c>
      <c r="F412" s="7" t="s">
        <v>32</v>
      </c>
      <c r="G412" s="8">
        <f>G413</f>
        <v>164.3</v>
      </c>
      <c r="H412" s="8">
        <f t="shared" ref="H412:I412" si="207">H413</f>
        <v>135.4</v>
      </c>
      <c r="I412" s="8">
        <f t="shared" si="207"/>
        <v>12.4</v>
      </c>
      <c r="J412" s="9"/>
      <c r="K412" s="9"/>
    </row>
    <row r="413" spans="1:11" s="10" customFormat="1" ht="78.75">
      <c r="A413" s="40" t="s">
        <v>488</v>
      </c>
      <c r="B413" s="36"/>
      <c r="C413" s="7">
        <v>10</v>
      </c>
      <c r="D413" s="7" t="s">
        <v>34</v>
      </c>
      <c r="E413" s="43" t="s">
        <v>226</v>
      </c>
      <c r="F413" s="7" t="s">
        <v>32</v>
      </c>
      <c r="G413" s="8">
        <f>G414+G416</f>
        <v>164.3</v>
      </c>
      <c r="H413" s="8">
        <f t="shared" ref="H413:I413" si="208">H414+H416</f>
        <v>135.4</v>
      </c>
      <c r="I413" s="8">
        <f t="shared" si="208"/>
        <v>12.4</v>
      </c>
      <c r="J413" s="9"/>
      <c r="K413" s="9"/>
    </row>
    <row r="414" spans="1:11" s="10" customFormat="1" ht="110.25">
      <c r="A414" s="18" t="s">
        <v>489</v>
      </c>
      <c r="B414" s="36"/>
      <c r="C414" s="7">
        <v>10</v>
      </c>
      <c r="D414" s="7" t="s">
        <v>34</v>
      </c>
      <c r="E414" s="44" t="s">
        <v>490</v>
      </c>
      <c r="F414" s="7" t="s">
        <v>32</v>
      </c>
      <c r="G414" s="8">
        <f>G415</f>
        <v>76.900000000000006</v>
      </c>
      <c r="H414" s="8">
        <f t="shared" ref="H414:I414" si="209">H415</f>
        <v>67.7</v>
      </c>
      <c r="I414" s="8">
        <f t="shared" si="209"/>
        <v>6.2</v>
      </c>
      <c r="J414" s="9"/>
      <c r="K414" s="9"/>
    </row>
    <row r="415" spans="1:11" s="10" customFormat="1" ht="31.5">
      <c r="A415" s="18" t="s">
        <v>115</v>
      </c>
      <c r="B415" s="36"/>
      <c r="C415" s="7">
        <v>10</v>
      </c>
      <c r="D415" s="7" t="s">
        <v>34</v>
      </c>
      <c r="E415" s="44" t="s">
        <v>490</v>
      </c>
      <c r="F415" s="7" t="s">
        <v>73</v>
      </c>
      <c r="G415" s="8">
        <v>76.900000000000006</v>
      </c>
      <c r="H415" s="8">
        <v>67.7</v>
      </c>
      <c r="I415" s="8">
        <v>6.2</v>
      </c>
      <c r="J415" s="9"/>
      <c r="K415" s="9"/>
    </row>
    <row r="416" spans="1:11" s="10" customFormat="1" ht="63">
      <c r="A416" s="18" t="s">
        <v>116</v>
      </c>
      <c r="B416" s="36"/>
      <c r="C416" s="7">
        <v>10</v>
      </c>
      <c r="D416" s="7" t="s">
        <v>34</v>
      </c>
      <c r="E416" s="44" t="s">
        <v>227</v>
      </c>
      <c r="F416" s="7" t="s">
        <v>32</v>
      </c>
      <c r="G416" s="8">
        <f>G417</f>
        <v>87.4</v>
      </c>
      <c r="H416" s="8">
        <f>H417</f>
        <v>67.7</v>
      </c>
      <c r="I416" s="8">
        <f t="shared" ref="I416" si="210">I417</f>
        <v>6.2</v>
      </c>
      <c r="J416" s="9"/>
      <c r="K416" s="9"/>
    </row>
    <row r="417" spans="1:11" s="10" customFormat="1" ht="31.5">
      <c r="A417" s="18" t="s">
        <v>115</v>
      </c>
      <c r="B417" s="36"/>
      <c r="C417" s="7">
        <v>10</v>
      </c>
      <c r="D417" s="7" t="s">
        <v>34</v>
      </c>
      <c r="E417" s="44" t="s">
        <v>227</v>
      </c>
      <c r="F417" s="7" t="s">
        <v>73</v>
      </c>
      <c r="G417" s="8">
        <v>87.4</v>
      </c>
      <c r="H417" s="8">
        <v>67.7</v>
      </c>
      <c r="I417" s="8">
        <v>6.2</v>
      </c>
      <c r="J417" s="9"/>
      <c r="K417" s="9"/>
    </row>
    <row r="418" spans="1:11" s="10" customFormat="1" ht="63">
      <c r="A418" s="3" t="s">
        <v>437</v>
      </c>
      <c r="B418" s="36"/>
      <c r="C418" s="7">
        <v>10</v>
      </c>
      <c r="D418" s="7" t="s">
        <v>34</v>
      </c>
      <c r="E418" s="42" t="s">
        <v>348</v>
      </c>
      <c r="F418" s="12" t="s">
        <v>32</v>
      </c>
      <c r="G418" s="13">
        <f>G419</f>
        <v>17.8</v>
      </c>
      <c r="H418" s="13">
        <f t="shared" ref="H418:I420" si="211">H419</f>
        <v>15.2</v>
      </c>
      <c r="I418" s="13">
        <f t="shared" si="211"/>
        <v>12.5</v>
      </c>
      <c r="J418" s="9"/>
      <c r="K418" s="9"/>
    </row>
    <row r="419" spans="1:11" s="10" customFormat="1" ht="47.25">
      <c r="A419" s="39" t="s">
        <v>350</v>
      </c>
      <c r="B419" s="36"/>
      <c r="C419" s="7">
        <v>10</v>
      </c>
      <c r="D419" s="7" t="s">
        <v>34</v>
      </c>
      <c r="E419" s="43" t="s">
        <v>349</v>
      </c>
      <c r="F419" s="7" t="s">
        <v>32</v>
      </c>
      <c r="G419" s="8">
        <f>G420</f>
        <v>17.8</v>
      </c>
      <c r="H419" s="8">
        <f t="shared" si="211"/>
        <v>15.2</v>
      </c>
      <c r="I419" s="8">
        <f t="shared" si="211"/>
        <v>12.5</v>
      </c>
      <c r="J419" s="9"/>
      <c r="K419" s="9"/>
    </row>
    <row r="420" spans="1:11" s="10" customFormat="1" ht="47.25">
      <c r="A420" s="6" t="s">
        <v>350</v>
      </c>
      <c r="B420" s="36"/>
      <c r="C420" s="7">
        <v>10</v>
      </c>
      <c r="D420" s="7" t="s">
        <v>34</v>
      </c>
      <c r="E420" s="44" t="s">
        <v>351</v>
      </c>
      <c r="F420" s="7" t="s">
        <v>32</v>
      </c>
      <c r="G420" s="8">
        <f>G421</f>
        <v>17.8</v>
      </c>
      <c r="H420" s="8">
        <f t="shared" si="211"/>
        <v>15.2</v>
      </c>
      <c r="I420" s="8">
        <f t="shared" si="211"/>
        <v>12.5</v>
      </c>
      <c r="J420" s="9"/>
      <c r="K420" s="9"/>
    </row>
    <row r="421" spans="1:11" s="10" customFormat="1" ht="31.5">
      <c r="A421" s="18" t="s">
        <v>115</v>
      </c>
      <c r="B421" s="36"/>
      <c r="C421" s="7">
        <v>10</v>
      </c>
      <c r="D421" s="7" t="s">
        <v>34</v>
      </c>
      <c r="E421" s="44" t="s">
        <v>351</v>
      </c>
      <c r="F421" s="7" t="s">
        <v>73</v>
      </c>
      <c r="G421" s="8">
        <v>17.8</v>
      </c>
      <c r="H421" s="8">
        <v>15.2</v>
      </c>
      <c r="I421" s="8">
        <v>12.5</v>
      </c>
      <c r="J421" s="9"/>
      <c r="K421" s="9"/>
    </row>
    <row r="422" spans="1:11" s="10" customFormat="1" ht="63">
      <c r="A422" s="3" t="s">
        <v>491</v>
      </c>
      <c r="B422" s="36"/>
      <c r="C422" s="7">
        <v>10</v>
      </c>
      <c r="D422" s="7" t="s">
        <v>34</v>
      </c>
      <c r="E422" s="42" t="s">
        <v>494</v>
      </c>
      <c r="F422" s="12" t="s">
        <v>32</v>
      </c>
      <c r="G422" s="13">
        <f>G423</f>
        <v>600</v>
      </c>
      <c r="H422" s="13">
        <f t="shared" ref="H422:I424" si="212">H423</f>
        <v>600</v>
      </c>
      <c r="I422" s="13">
        <f t="shared" si="212"/>
        <v>540.29999999999995</v>
      </c>
      <c r="J422" s="9"/>
      <c r="K422" s="9"/>
    </row>
    <row r="423" spans="1:11" s="10" customFormat="1" ht="63">
      <c r="A423" s="39" t="s">
        <v>492</v>
      </c>
      <c r="B423" s="36"/>
      <c r="C423" s="7">
        <v>10</v>
      </c>
      <c r="D423" s="7" t="s">
        <v>34</v>
      </c>
      <c r="E423" s="43" t="s">
        <v>495</v>
      </c>
      <c r="F423" s="7" t="s">
        <v>32</v>
      </c>
      <c r="G423" s="8">
        <f>G424</f>
        <v>600</v>
      </c>
      <c r="H423" s="8">
        <f t="shared" si="212"/>
        <v>600</v>
      </c>
      <c r="I423" s="8">
        <f t="shared" si="212"/>
        <v>540.29999999999995</v>
      </c>
      <c r="J423" s="9"/>
      <c r="K423" s="9"/>
    </row>
    <row r="424" spans="1:11" s="10" customFormat="1" ht="31.5">
      <c r="A424" s="6" t="s">
        <v>493</v>
      </c>
      <c r="B424" s="36"/>
      <c r="C424" s="7">
        <v>10</v>
      </c>
      <c r="D424" s="7" t="s">
        <v>34</v>
      </c>
      <c r="E424" s="44" t="s">
        <v>496</v>
      </c>
      <c r="F424" s="7" t="s">
        <v>32</v>
      </c>
      <c r="G424" s="8">
        <f>G425</f>
        <v>600</v>
      </c>
      <c r="H424" s="8">
        <f t="shared" si="212"/>
        <v>600</v>
      </c>
      <c r="I424" s="8">
        <f t="shared" si="212"/>
        <v>540.29999999999995</v>
      </c>
      <c r="J424" s="9"/>
      <c r="K424" s="9"/>
    </row>
    <row r="425" spans="1:11" s="10" customFormat="1" ht="31.5">
      <c r="A425" s="18" t="s">
        <v>115</v>
      </c>
      <c r="B425" s="36"/>
      <c r="C425" s="7">
        <v>10</v>
      </c>
      <c r="D425" s="7" t="s">
        <v>34</v>
      </c>
      <c r="E425" s="44" t="s">
        <v>496</v>
      </c>
      <c r="F425" s="7" t="s">
        <v>73</v>
      </c>
      <c r="G425" s="8">
        <v>600</v>
      </c>
      <c r="H425" s="8">
        <v>600</v>
      </c>
      <c r="I425" s="8">
        <v>540.29999999999995</v>
      </c>
      <c r="J425" s="9"/>
      <c r="K425" s="9"/>
    </row>
    <row r="426" spans="1:11" s="10" customFormat="1" ht="47.25">
      <c r="A426" s="11" t="s">
        <v>439</v>
      </c>
      <c r="B426" s="36"/>
      <c r="C426" s="7">
        <v>10</v>
      </c>
      <c r="D426" s="7" t="s">
        <v>34</v>
      </c>
      <c r="E426" s="42" t="s">
        <v>395</v>
      </c>
      <c r="F426" s="7" t="s">
        <v>32</v>
      </c>
      <c r="G426" s="8">
        <f>G427</f>
        <v>5483.3</v>
      </c>
      <c r="H426" s="8">
        <f t="shared" ref="H426:I426" si="213">H427</f>
        <v>3117.6</v>
      </c>
      <c r="I426" s="8">
        <f t="shared" si="213"/>
        <v>0</v>
      </c>
      <c r="J426" s="9"/>
      <c r="K426" s="9"/>
    </row>
    <row r="427" spans="1:11" s="10" customFormat="1" ht="47.25">
      <c r="A427" s="39" t="s">
        <v>440</v>
      </c>
      <c r="B427" s="36"/>
      <c r="C427" s="7">
        <v>10</v>
      </c>
      <c r="D427" s="7" t="s">
        <v>34</v>
      </c>
      <c r="E427" s="43" t="s">
        <v>412</v>
      </c>
      <c r="F427" s="7" t="s">
        <v>32</v>
      </c>
      <c r="G427" s="8">
        <f>G428+G430+G432</f>
        <v>5483.3</v>
      </c>
      <c r="H427" s="8">
        <f t="shared" ref="H427:I427" si="214">H428+H430+H432</f>
        <v>3117.6</v>
      </c>
      <c r="I427" s="8">
        <f t="shared" si="214"/>
        <v>0</v>
      </c>
      <c r="J427" s="9"/>
      <c r="K427" s="9"/>
    </row>
    <row r="428" spans="1:11" s="10" customFormat="1" ht="78.75">
      <c r="A428" s="6" t="s">
        <v>414</v>
      </c>
      <c r="B428" s="36"/>
      <c r="C428" s="7">
        <v>10</v>
      </c>
      <c r="D428" s="7" t="s">
        <v>34</v>
      </c>
      <c r="E428" s="44" t="s">
        <v>413</v>
      </c>
      <c r="F428" s="7" t="s">
        <v>32</v>
      </c>
      <c r="G428" s="8">
        <f>G429</f>
        <v>1558.7</v>
      </c>
      <c r="H428" s="8">
        <f t="shared" ref="H428:I428" si="215">H429</f>
        <v>3117.6</v>
      </c>
      <c r="I428" s="8">
        <f t="shared" si="215"/>
        <v>0</v>
      </c>
      <c r="J428" s="9"/>
      <c r="K428" s="9"/>
    </row>
    <row r="429" spans="1:11" s="10" customFormat="1" ht="31.5">
      <c r="A429" s="18" t="s">
        <v>115</v>
      </c>
      <c r="B429" s="36"/>
      <c r="C429" s="7">
        <v>10</v>
      </c>
      <c r="D429" s="7" t="s">
        <v>34</v>
      </c>
      <c r="E429" s="44" t="s">
        <v>413</v>
      </c>
      <c r="F429" s="7" t="s">
        <v>73</v>
      </c>
      <c r="G429" s="8">
        <v>1558.7</v>
      </c>
      <c r="H429" s="8">
        <v>3117.6</v>
      </c>
      <c r="I429" s="8">
        <v>0</v>
      </c>
      <c r="J429" s="9"/>
      <c r="K429" s="9"/>
    </row>
    <row r="430" spans="1:11" s="10" customFormat="1" ht="47.25">
      <c r="A430" s="4" t="s">
        <v>650</v>
      </c>
      <c r="B430" s="36"/>
      <c r="C430" s="7">
        <v>10</v>
      </c>
      <c r="D430" s="7" t="s">
        <v>34</v>
      </c>
      <c r="E430" s="44" t="s">
        <v>499</v>
      </c>
      <c r="F430" s="7" t="s">
        <v>32</v>
      </c>
      <c r="G430" s="8">
        <f>G431</f>
        <v>3117.5</v>
      </c>
      <c r="H430" s="8">
        <f t="shared" ref="H430:I430" si="216">H431</f>
        <v>0</v>
      </c>
      <c r="I430" s="8">
        <f t="shared" si="216"/>
        <v>0</v>
      </c>
      <c r="J430" s="9"/>
      <c r="K430" s="9"/>
    </row>
    <row r="431" spans="1:11" s="10" customFormat="1" ht="31.5">
      <c r="A431" s="18" t="s">
        <v>115</v>
      </c>
      <c r="B431" s="36"/>
      <c r="C431" s="7">
        <v>10</v>
      </c>
      <c r="D431" s="7" t="s">
        <v>34</v>
      </c>
      <c r="E431" s="44" t="s">
        <v>499</v>
      </c>
      <c r="F431" s="7" t="s">
        <v>73</v>
      </c>
      <c r="G431" s="8">
        <v>3117.5</v>
      </c>
      <c r="H431" s="8">
        <v>0</v>
      </c>
      <c r="I431" s="8">
        <v>0</v>
      </c>
      <c r="J431" s="9"/>
      <c r="K431" s="9"/>
    </row>
    <row r="432" spans="1:11" s="10" customFormat="1" ht="47.25">
      <c r="A432" s="6" t="s">
        <v>502</v>
      </c>
      <c r="B432" s="36"/>
      <c r="C432" s="7">
        <v>10</v>
      </c>
      <c r="D432" s="7" t="s">
        <v>34</v>
      </c>
      <c r="E432" s="44" t="s">
        <v>503</v>
      </c>
      <c r="F432" s="7" t="s">
        <v>32</v>
      </c>
      <c r="G432" s="8">
        <f>G433</f>
        <v>807.1</v>
      </c>
      <c r="H432" s="8">
        <f t="shared" ref="H432:I432" si="217">H433</f>
        <v>0</v>
      </c>
      <c r="I432" s="8">
        <f t="shared" si="217"/>
        <v>0</v>
      </c>
      <c r="J432" s="9"/>
      <c r="K432" s="9"/>
    </row>
    <row r="433" spans="1:11" s="10" customFormat="1" ht="31.5">
      <c r="A433" s="18" t="s">
        <v>115</v>
      </c>
      <c r="B433" s="36"/>
      <c r="C433" s="7">
        <v>10</v>
      </c>
      <c r="D433" s="7" t="s">
        <v>34</v>
      </c>
      <c r="E433" s="44" t="s">
        <v>503</v>
      </c>
      <c r="F433" s="7" t="s">
        <v>73</v>
      </c>
      <c r="G433" s="8">
        <v>807.1</v>
      </c>
      <c r="H433" s="8">
        <v>0</v>
      </c>
      <c r="I433" s="8">
        <v>0</v>
      </c>
      <c r="J433" s="9"/>
      <c r="K433" s="9"/>
    </row>
    <row r="434" spans="1:11" s="15" customFormat="1" ht="27" customHeight="1">
      <c r="A434" s="3" t="s">
        <v>83</v>
      </c>
      <c r="B434" s="38"/>
      <c r="C434" s="12" t="s">
        <v>43</v>
      </c>
      <c r="D434" s="12" t="s">
        <v>34</v>
      </c>
      <c r="E434" s="42" t="s">
        <v>287</v>
      </c>
      <c r="F434" s="12" t="s">
        <v>32</v>
      </c>
      <c r="G434" s="13">
        <f>G435</f>
        <v>50</v>
      </c>
      <c r="H434" s="13">
        <f t="shared" ref="H434:I434" si="218">H435</f>
        <v>30</v>
      </c>
      <c r="I434" s="13">
        <f t="shared" si="218"/>
        <v>100</v>
      </c>
      <c r="J434" s="14"/>
      <c r="K434" s="14"/>
    </row>
    <row r="435" spans="1:11" s="10" customFormat="1" ht="25.5" customHeight="1">
      <c r="A435" s="4" t="s">
        <v>84</v>
      </c>
      <c r="B435" s="36"/>
      <c r="C435" s="7" t="s">
        <v>43</v>
      </c>
      <c r="D435" s="7" t="s">
        <v>34</v>
      </c>
      <c r="E435" s="44" t="s">
        <v>288</v>
      </c>
      <c r="F435" s="7" t="s">
        <v>32</v>
      </c>
      <c r="G435" s="8">
        <f>G436</f>
        <v>50</v>
      </c>
      <c r="H435" s="8">
        <f t="shared" ref="H435" si="219">H436</f>
        <v>30</v>
      </c>
      <c r="I435" s="8">
        <f t="shared" ref="I435" si="220">I436</f>
        <v>100</v>
      </c>
      <c r="J435" s="9"/>
      <c r="K435" s="9"/>
    </row>
    <row r="436" spans="1:11" s="9" customFormat="1" ht="33" customHeight="1">
      <c r="A436" s="41" t="s">
        <v>321</v>
      </c>
      <c r="C436" s="7" t="s">
        <v>43</v>
      </c>
      <c r="D436" s="7" t="s">
        <v>34</v>
      </c>
      <c r="E436" s="47" t="s">
        <v>298</v>
      </c>
      <c r="F436" s="7" t="s">
        <v>32</v>
      </c>
      <c r="G436" s="8">
        <f>G437</f>
        <v>50</v>
      </c>
      <c r="H436" s="8">
        <f t="shared" ref="H436:I436" si="221">H437</f>
        <v>30</v>
      </c>
      <c r="I436" s="8">
        <f t="shared" si="221"/>
        <v>100</v>
      </c>
    </row>
    <row r="437" spans="1:11" s="10" customFormat="1" ht="35.25" customHeight="1">
      <c r="A437" s="4" t="s">
        <v>402</v>
      </c>
      <c r="B437" s="36"/>
      <c r="C437" s="7" t="s">
        <v>43</v>
      </c>
      <c r="D437" s="7" t="s">
        <v>34</v>
      </c>
      <c r="E437" s="44" t="s">
        <v>642</v>
      </c>
      <c r="F437" s="7" t="s">
        <v>32</v>
      </c>
      <c r="G437" s="8">
        <f>G438</f>
        <v>50</v>
      </c>
      <c r="H437" s="8">
        <f t="shared" ref="H437:I437" si="222">H438</f>
        <v>30</v>
      </c>
      <c r="I437" s="8">
        <f t="shared" si="222"/>
        <v>100</v>
      </c>
      <c r="J437" s="9"/>
      <c r="K437" s="9"/>
    </row>
    <row r="438" spans="1:11" s="10" customFormat="1" ht="35.25" customHeight="1">
      <c r="A438" s="4" t="s">
        <v>115</v>
      </c>
      <c r="B438" s="36"/>
      <c r="C438" s="7" t="s">
        <v>43</v>
      </c>
      <c r="D438" s="7" t="s">
        <v>34</v>
      </c>
      <c r="E438" s="44" t="s">
        <v>642</v>
      </c>
      <c r="F438" s="7" t="s">
        <v>73</v>
      </c>
      <c r="G438" s="8">
        <v>50</v>
      </c>
      <c r="H438" s="8">
        <v>30</v>
      </c>
      <c r="I438" s="8">
        <v>100</v>
      </c>
      <c r="J438" s="9"/>
      <c r="K438" s="9"/>
    </row>
    <row r="439" spans="1:11" s="10" customFormat="1" ht="15.75">
      <c r="A439" s="11" t="s">
        <v>51</v>
      </c>
      <c r="B439" s="36"/>
      <c r="C439" s="12" t="s">
        <v>43</v>
      </c>
      <c r="D439" s="12" t="s">
        <v>35</v>
      </c>
      <c r="E439" s="95" t="s">
        <v>8</v>
      </c>
      <c r="F439" s="12" t="s">
        <v>32</v>
      </c>
      <c r="G439" s="13">
        <f>G440</f>
        <v>7694</v>
      </c>
      <c r="H439" s="13">
        <f t="shared" ref="H439:I439" si="223">H440</f>
        <v>8055.6</v>
      </c>
      <c r="I439" s="13">
        <f t="shared" si="223"/>
        <v>8434</v>
      </c>
      <c r="J439" s="9"/>
      <c r="K439" s="9"/>
    </row>
    <row r="440" spans="1:11" s="10" customFormat="1" ht="68.25" customHeight="1">
      <c r="A440" s="3" t="s">
        <v>427</v>
      </c>
      <c r="B440" s="36"/>
      <c r="C440" s="7" t="s">
        <v>43</v>
      </c>
      <c r="D440" s="7" t="s">
        <v>35</v>
      </c>
      <c r="E440" s="42" t="s">
        <v>223</v>
      </c>
      <c r="F440" s="7" t="s">
        <v>32</v>
      </c>
      <c r="G440" s="8">
        <f>G443</f>
        <v>7694</v>
      </c>
      <c r="H440" s="8">
        <f t="shared" ref="H440:I440" si="224">H443</f>
        <v>8055.6</v>
      </c>
      <c r="I440" s="8">
        <f t="shared" si="224"/>
        <v>8434</v>
      </c>
    </row>
    <row r="441" spans="1:11" s="10" customFormat="1" ht="68.25" customHeight="1">
      <c r="A441" s="11" t="s">
        <v>439</v>
      </c>
      <c r="B441" s="36"/>
      <c r="C441" s="7" t="s">
        <v>43</v>
      </c>
      <c r="D441" s="7" t="s">
        <v>35</v>
      </c>
      <c r="E441" s="42" t="s">
        <v>395</v>
      </c>
      <c r="F441" s="7" t="s">
        <v>32</v>
      </c>
      <c r="G441" s="8">
        <f>G442</f>
        <v>7694</v>
      </c>
      <c r="H441" s="8">
        <f t="shared" ref="H441:I442" si="225">H442</f>
        <v>8055.6</v>
      </c>
      <c r="I441" s="8">
        <f t="shared" si="225"/>
        <v>8434</v>
      </c>
    </row>
    <row r="442" spans="1:11" s="10" customFormat="1" ht="68.25" customHeight="1">
      <c r="A442" s="39" t="s">
        <v>440</v>
      </c>
      <c r="B442" s="36"/>
      <c r="C442" s="7" t="s">
        <v>43</v>
      </c>
      <c r="D442" s="7" t="s">
        <v>35</v>
      </c>
      <c r="E442" s="43" t="s">
        <v>412</v>
      </c>
      <c r="F442" s="7" t="s">
        <v>32</v>
      </c>
      <c r="G442" s="8">
        <f>G443</f>
        <v>7694</v>
      </c>
      <c r="H442" s="8">
        <f t="shared" si="225"/>
        <v>8055.6</v>
      </c>
      <c r="I442" s="8">
        <f t="shared" si="225"/>
        <v>8434</v>
      </c>
    </row>
    <row r="443" spans="1:11" s="10" customFormat="1" ht="53.25" customHeight="1">
      <c r="A443" s="4" t="s">
        <v>497</v>
      </c>
      <c r="B443" s="36"/>
      <c r="C443" s="7" t="s">
        <v>43</v>
      </c>
      <c r="D443" s="7" t="s">
        <v>35</v>
      </c>
      <c r="E443" s="44" t="s">
        <v>500</v>
      </c>
      <c r="F443" s="7" t="s">
        <v>32</v>
      </c>
      <c r="G443" s="8">
        <f>G444</f>
        <v>7694</v>
      </c>
      <c r="H443" s="8">
        <f t="shared" ref="H443:I443" si="226">H444</f>
        <v>8055.6</v>
      </c>
      <c r="I443" s="8">
        <f t="shared" si="226"/>
        <v>8434</v>
      </c>
      <c r="J443" s="9"/>
      <c r="K443" s="9"/>
    </row>
    <row r="444" spans="1:11" s="10" customFormat="1" ht="35.25" customHeight="1">
      <c r="A444" s="18" t="s">
        <v>98</v>
      </c>
      <c r="B444" s="36"/>
      <c r="C444" s="7" t="s">
        <v>43</v>
      </c>
      <c r="D444" s="7" t="s">
        <v>35</v>
      </c>
      <c r="E444" s="44" t="s">
        <v>500</v>
      </c>
      <c r="F444" s="7" t="s">
        <v>71</v>
      </c>
      <c r="G444" s="8">
        <v>7694</v>
      </c>
      <c r="H444" s="8">
        <v>8055.6</v>
      </c>
      <c r="I444" s="8">
        <v>8434</v>
      </c>
      <c r="J444" s="9"/>
      <c r="K444" s="9"/>
    </row>
    <row r="445" spans="1:11" s="10" customFormat="1" ht="30" customHeight="1">
      <c r="A445" s="11" t="s">
        <v>29</v>
      </c>
      <c r="B445" s="36"/>
      <c r="C445" s="12">
        <v>10</v>
      </c>
      <c r="D445" s="12" t="s">
        <v>36</v>
      </c>
      <c r="E445" s="95" t="s">
        <v>315</v>
      </c>
      <c r="F445" s="12" t="s">
        <v>32</v>
      </c>
      <c r="G445" s="13">
        <f>G446</f>
        <v>1262.5</v>
      </c>
      <c r="H445" s="13">
        <f t="shared" ref="H445:I445" si="227">H446</f>
        <v>1072.5</v>
      </c>
      <c r="I445" s="13">
        <f t="shared" si="227"/>
        <v>659.5</v>
      </c>
      <c r="J445" s="9"/>
      <c r="K445" s="9"/>
    </row>
    <row r="446" spans="1:11" s="10" customFormat="1" ht="54" customHeight="1">
      <c r="A446" s="3" t="s">
        <v>423</v>
      </c>
      <c r="B446" s="36"/>
      <c r="C446" s="12">
        <v>10</v>
      </c>
      <c r="D446" s="12" t="s">
        <v>36</v>
      </c>
      <c r="E446" s="42" t="s">
        <v>197</v>
      </c>
      <c r="F446" s="12" t="s">
        <v>32</v>
      </c>
      <c r="G446" s="13">
        <f>G447+G456+G466+G475+G482</f>
        <v>1262.5</v>
      </c>
      <c r="H446" s="13">
        <f>H447+H456+H466+H475+H482</f>
        <v>1072.5</v>
      </c>
      <c r="I446" s="13">
        <f>I447+I456+I466+I475+I482</f>
        <v>659.5</v>
      </c>
      <c r="J446" s="9"/>
      <c r="K446" s="9"/>
    </row>
    <row r="447" spans="1:11" s="10" customFormat="1" ht="30" customHeight="1">
      <c r="A447" s="3" t="s">
        <v>117</v>
      </c>
      <c r="B447" s="36"/>
      <c r="C447" s="12">
        <v>10</v>
      </c>
      <c r="D447" s="12" t="s">
        <v>36</v>
      </c>
      <c r="E447" s="42" t="s">
        <v>198</v>
      </c>
      <c r="F447" s="12" t="s">
        <v>32</v>
      </c>
      <c r="G447" s="13">
        <f>G448+G453</f>
        <v>320</v>
      </c>
      <c r="H447" s="13">
        <f t="shared" ref="H447:I447" si="228">H448+H453</f>
        <v>320</v>
      </c>
      <c r="I447" s="13">
        <f t="shared" si="228"/>
        <v>196</v>
      </c>
      <c r="J447" s="9"/>
      <c r="K447" s="9"/>
    </row>
    <row r="448" spans="1:11" s="10" customFormat="1" ht="30" customHeight="1">
      <c r="A448" s="29" t="s">
        <v>200</v>
      </c>
      <c r="B448" s="36"/>
      <c r="C448" s="7">
        <v>10</v>
      </c>
      <c r="D448" s="7" t="s">
        <v>36</v>
      </c>
      <c r="E448" s="43" t="s">
        <v>199</v>
      </c>
      <c r="F448" s="7" t="s">
        <v>32</v>
      </c>
      <c r="G448" s="8">
        <f>G449+G451</f>
        <v>300</v>
      </c>
      <c r="H448" s="8">
        <f t="shared" ref="H448:I448" si="229">H449+H451</f>
        <v>300</v>
      </c>
      <c r="I448" s="8">
        <f t="shared" si="229"/>
        <v>196</v>
      </c>
      <c r="J448" s="9"/>
      <c r="K448" s="9"/>
    </row>
    <row r="449" spans="1:11" s="10" customFormat="1" ht="30" customHeight="1">
      <c r="A449" s="4" t="s">
        <v>28</v>
      </c>
      <c r="B449" s="36"/>
      <c r="C449" s="7">
        <v>10</v>
      </c>
      <c r="D449" s="7" t="s">
        <v>36</v>
      </c>
      <c r="E449" s="44" t="s">
        <v>201</v>
      </c>
      <c r="F449" s="7" t="s">
        <v>32</v>
      </c>
      <c r="G449" s="8">
        <v>136</v>
      </c>
      <c r="H449" s="8">
        <v>136</v>
      </c>
      <c r="I449" s="8">
        <v>32</v>
      </c>
      <c r="J449" s="9"/>
      <c r="K449" s="9"/>
    </row>
    <row r="450" spans="1:11" s="10" customFormat="1" ht="30" customHeight="1">
      <c r="A450" s="4" t="s">
        <v>66</v>
      </c>
      <c r="B450" s="36"/>
      <c r="C450" s="7">
        <v>10</v>
      </c>
      <c r="D450" s="7" t="s">
        <v>36</v>
      </c>
      <c r="E450" s="44" t="s">
        <v>201</v>
      </c>
      <c r="F450" s="7" t="s">
        <v>63</v>
      </c>
      <c r="G450" s="8">
        <v>136</v>
      </c>
      <c r="H450" s="8">
        <v>136</v>
      </c>
      <c r="I450" s="8">
        <v>32</v>
      </c>
      <c r="J450" s="9"/>
      <c r="K450" s="9"/>
    </row>
    <row r="451" spans="1:11" s="10" customFormat="1" ht="30" customHeight="1">
      <c r="A451" s="6" t="s">
        <v>118</v>
      </c>
      <c r="B451" s="36"/>
      <c r="C451" s="7">
        <v>10</v>
      </c>
      <c r="D451" s="7" t="s">
        <v>36</v>
      </c>
      <c r="E451" s="44" t="s">
        <v>202</v>
      </c>
      <c r="F451" s="7" t="s">
        <v>32</v>
      </c>
      <c r="G451" s="8">
        <v>164</v>
      </c>
      <c r="H451" s="8">
        <v>164</v>
      </c>
      <c r="I451" s="8">
        <v>164</v>
      </c>
      <c r="J451" s="9"/>
      <c r="K451" s="9"/>
    </row>
    <row r="452" spans="1:11" s="10" customFormat="1" ht="30" customHeight="1">
      <c r="A452" s="6" t="s">
        <v>115</v>
      </c>
      <c r="B452" s="36"/>
      <c r="C452" s="7">
        <v>10</v>
      </c>
      <c r="D452" s="7" t="s">
        <v>36</v>
      </c>
      <c r="E452" s="44" t="s">
        <v>202</v>
      </c>
      <c r="F452" s="7" t="s">
        <v>73</v>
      </c>
      <c r="G452" s="8">
        <v>164</v>
      </c>
      <c r="H452" s="8">
        <v>164</v>
      </c>
      <c r="I452" s="8">
        <v>164</v>
      </c>
      <c r="J452" s="9"/>
      <c r="K452" s="9"/>
    </row>
    <row r="453" spans="1:11" s="10" customFormat="1" ht="30" customHeight="1">
      <c r="A453" s="29" t="s">
        <v>343</v>
      </c>
      <c r="B453" s="36"/>
      <c r="C453" s="7">
        <v>10</v>
      </c>
      <c r="D453" s="7" t="s">
        <v>36</v>
      </c>
      <c r="E453" s="44" t="s">
        <v>342</v>
      </c>
      <c r="F453" s="7" t="s">
        <v>32</v>
      </c>
      <c r="G453" s="8">
        <v>20</v>
      </c>
      <c r="H453" s="8">
        <v>20</v>
      </c>
      <c r="I453" s="8">
        <v>0</v>
      </c>
      <c r="J453" s="9"/>
      <c r="K453" s="9"/>
    </row>
    <row r="454" spans="1:11" s="10" customFormat="1" ht="30" customHeight="1">
      <c r="A454" s="4" t="s">
        <v>28</v>
      </c>
      <c r="B454" s="36"/>
      <c r="C454" s="7">
        <v>10</v>
      </c>
      <c r="D454" s="7" t="s">
        <v>36</v>
      </c>
      <c r="E454" s="44" t="s">
        <v>344</v>
      </c>
      <c r="F454" s="7" t="s">
        <v>32</v>
      </c>
      <c r="G454" s="8">
        <v>20</v>
      </c>
      <c r="H454" s="8">
        <v>20</v>
      </c>
      <c r="I454" s="8">
        <v>0</v>
      </c>
      <c r="J454" s="9"/>
      <c r="K454" s="9"/>
    </row>
    <row r="455" spans="1:11" s="10" customFormat="1" ht="30" customHeight="1">
      <c r="A455" s="4" t="s">
        <v>66</v>
      </c>
      <c r="B455" s="36"/>
      <c r="C455" s="7">
        <v>10</v>
      </c>
      <c r="D455" s="7" t="s">
        <v>36</v>
      </c>
      <c r="E455" s="44" t="s">
        <v>344</v>
      </c>
      <c r="F455" s="7" t="s">
        <v>63</v>
      </c>
      <c r="G455" s="8">
        <v>20</v>
      </c>
      <c r="H455" s="8">
        <v>20</v>
      </c>
      <c r="I455" s="8">
        <v>0</v>
      </c>
      <c r="J455" s="9"/>
      <c r="K455" s="9"/>
    </row>
    <row r="456" spans="1:11" s="10" customFormat="1" ht="30" customHeight="1">
      <c r="A456" s="3" t="s">
        <v>119</v>
      </c>
      <c r="B456" s="36"/>
      <c r="C456" s="7">
        <v>10</v>
      </c>
      <c r="D456" s="7" t="s">
        <v>36</v>
      </c>
      <c r="E456" s="42" t="s">
        <v>203</v>
      </c>
      <c r="F456" s="12" t="s">
        <v>32</v>
      </c>
      <c r="G456" s="13">
        <f>G457+G460+G463</f>
        <v>147</v>
      </c>
      <c r="H456" s="13">
        <f t="shared" ref="H456:I456" si="230">H457+H460+H463</f>
        <v>97</v>
      </c>
      <c r="I456" s="13">
        <f t="shared" si="230"/>
        <v>67</v>
      </c>
      <c r="J456" s="9"/>
      <c r="K456" s="9"/>
    </row>
    <row r="457" spans="1:11" s="10" customFormat="1" ht="30" customHeight="1">
      <c r="A457" s="29" t="s">
        <v>346</v>
      </c>
      <c r="B457" s="36"/>
      <c r="C457" s="7">
        <v>10</v>
      </c>
      <c r="D457" s="7" t="s">
        <v>36</v>
      </c>
      <c r="E457" s="43" t="s">
        <v>345</v>
      </c>
      <c r="F457" s="7" t="s">
        <v>32</v>
      </c>
      <c r="G457" s="8">
        <v>45</v>
      </c>
      <c r="H457" s="8">
        <v>45</v>
      </c>
      <c r="I457" s="8">
        <v>15</v>
      </c>
      <c r="J457" s="9"/>
      <c r="K457" s="9"/>
    </row>
    <row r="458" spans="1:11" s="10" customFormat="1" ht="30" customHeight="1">
      <c r="A458" s="4" t="s">
        <v>28</v>
      </c>
      <c r="B458" s="36"/>
      <c r="C458" s="7">
        <v>10</v>
      </c>
      <c r="D458" s="7" t="s">
        <v>36</v>
      </c>
      <c r="E458" s="44" t="s">
        <v>347</v>
      </c>
      <c r="F458" s="7" t="s">
        <v>32</v>
      </c>
      <c r="G458" s="8">
        <v>45</v>
      </c>
      <c r="H458" s="8">
        <v>45</v>
      </c>
      <c r="I458" s="8">
        <v>15</v>
      </c>
      <c r="J458" s="9"/>
      <c r="K458" s="9"/>
    </row>
    <row r="459" spans="1:11" s="10" customFormat="1" ht="30" customHeight="1">
      <c r="A459" s="4" t="s">
        <v>66</v>
      </c>
      <c r="B459" s="36"/>
      <c r="C459" s="7">
        <v>10</v>
      </c>
      <c r="D459" s="7" t="s">
        <v>36</v>
      </c>
      <c r="E459" s="44" t="s">
        <v>347</v>
      </c>
      <c r="F459" s="7" t="s">
        <v>63</v>
      </c>
      <c r="G459" s="8">
        <v>45</v>
      </c>
      <c r="H459" s="8">
        <v>45</v>
      </c>
      <c r="I459" s="8">
        <v>15</v>
      </c>
      <c r="J459" s="9"/>
      <c r="K459" s="9"/>
    </row>
    <row r="460" spans="1:11" s="10" customFormat="1" ht="30" customHeight="1">
      <c r="A460" s="29" t="s">
        <v>205</v>
      </c>
      <c r="B460" s="36"/>
      <c r="C460" s="7">
        <v>10</v>
      </c>
      <c r="D460" s="7" t="s">
        <v>36</v>
      </c>
      <c r="E460" s="43" t="s">
        <v>204</v>
      </c>
      <c r="F460" s="7" t="s">
        <v>32</v>
      </c>
      <c r="G460" s="8">
        <v>52</v>
      </c>
      <c r="H460" s="8">
        <v>52</v>
      </c>
      <c r="I460" s="8">
        <v>52</v>
      </c>
      <c r="J460" s="9"/>
      <c r="K460" s="9"/>
    </row>
    <row r="461" spans="1:11" s="10" customFormat="1" ht="30" customHeight="1">
      <c r="A461" s="4" t="s">
        <v>28</v>
      </c>
      <c r="B461" s="36"/>
      <c r="C461" s="7">
        <v>10</v>
      </c>
      <c r="D461" s="7" t="s">
        <v>36</v>
      </c>
      <c r="E461" s="44" t="s">
        <v>206</v>
      </c>
      <c r="F461" s="7" t="s">
        <v>32</v>
      </c>
      <c r="G461" s="8">
        <v>52</v>
      </c>
      <c r="H461" s="8">
        <v>52</v>
      </c>
      <c r="I461" s="8">
        <v>52</v>
      </c>
      <c r="J461" s="9"/>
      <c r="K461" s="9"/>
    </row>
    <row r="462" spans="1:11" s="10" customFormat="1" ht="30" customHeight="1">
      <c r="A462" s="4" t="s">
        <v>66</v>
      </c>
      <c r="B462" s="36"/>
      <c r="C462" s="7">
        <v>10</v>
      </c>
      <c r="D462" s="7" t="s">
        <v>36</v>
      </c>
      <c r="E462" s="44" t="s">
        <v>206</v>
      </c>
      <c r="F462" s="7" t="s">
        <v>63</v>
      </c>
      <c r="G462" s="8">
        <v>52</v>
      </c>
      <c r="H462" s="8">
        <v>52</v>
      </c>
      <c r="I462" s="8">
        <v>52</v>
      </c>
      <c r="J462" s="9"/>
      <c r="K462" s="9"/>
    </row>
    <row r="463" spans="1:11" s="10" customFormat="1" ht="30" customHeight="1">
      <c r="A463" s="29" t="s">
        <v>481</v>
      </c>
      <c r="B463" s="36"/>
      <c r="C463" s="7">
        <v>10</v>
      </c>
      <c r="D463" s="7" t="s">
        <v>36</v>
      </c>
      <c r="E463" s="43" t="s">
        <v>482</v>
      </c>
      <c r="F463" s="7" t="s">
        <v>32</v>
      </c>
      <c r="G463" s="8">
        <v>50</v>
      </c>
      <c r="H463" s="8">
        <v>0</v>
      </c>
      <c r="I463" s="8">
        <v>0</v>
      </c>
      <c r="J463" s="9"/>
      <c r="K463" s="9"/>
    </row>
    <row r="464" spans="1:11" s="10" customFormat="1" ht="30" customHeight="1">
      <c r="A464" s="4" t="s">
        <v>28</v>
      </c>
      <c r="B464" s="36"/>
      <c r="C464" s="7">
        <v>10</v>
      </c>
      <c r="D464" s="7" t="s">
        <v>36</v>
      </c>
      <c r="E464" s="44" t="s">
        <v>483</v>
      </c>
      <c r="F464" s="7" t="s">
        <v>32</v>
      </c>
      <c r="G464" s="8">
        <v>50</v>
      </c>
      <c r="H464" s="8">
        <v>0</v>
      </c>
      <c r="I464" s="8">
        <v>0</v>
      </c>
      <c r="J464" s="9"/>
      <c r="K464" s="9"/>
    </row>
    <row r="465" spans="1:11" s="10" customFormat="1" ht="30" customHeight="1">
      <c r="A465" s="4" t="s">
        <v>66</v>
      </c>
      <c r="B465" s="36"/>
      <c r="C465" s="7">
        <v>10</v>
      </c>
      <c r="D465" s="7" t="s">
        <v>36</v>
      </c>
      <c r="E465" s="44" t="s">
        <v>483</v>
      </c>
      <c r="F465" s="7" t="s">
        <v>63</v>
      </c>
      <c r="G465" s="8">
        <v>50</v>
      </c>
      <c r="H465" s="8">
        <v>0</v>
      </c>
      <c r="I465" s="8">
        <v>0</v>
      </c>
      <c r="J465" s="9"/>
      <c r="K465" s="9"/>
    </row>
    <row r="466" spans="1:11" s="10" customFormat="1" ht="30" customHeight="1">
      <c r="A466" s="3" t="s">
        <v>424</v>
      </c>
      <c r="B466" s="36"/>
      <c r="C466" s="7">
        <v>10</v>
      </c>
      <c r="D466" s="7" t="s">
        <v>36</v>
      </c>
      <c r="E466" s="42" t="s">
        <v>207</v>
      </c>
      <c r="F466" s="12" t="s">
        <v>32</v>
      </c>
      <c r="G466" s="13">
        <f>G467+G472</f>
        <v>315</v>
      </c>
      <c r="H466" s="13">
        <f>H467+H472</f>
        <v>315</v>
      </c>
      <c r="I466" s="13">
        <f>I467+I472</f>
        <v>150</v>
      </c>
      <c r="J466" s="9"/>
      <c r="K466" s="9"/>
    </row>
    <row r="467" spans="1:11" s="10" customFormat="1" ht="30" customHeight="1">
      <c r="A467" s="29" t="s">
        <v>425</v>
      </c>
      <c r="B467" s="36"/>
      <c r="C467" s="7">
        <v>10</v>
      </c>
      <c r="D467" s="7" t="s">
        <v>36</v>
      </c>
      <c r="E467" s="43" t="s">
        <v>208</v>
      </c>
      <c r="F467" s="7" t="s">
        <v>32</v>
      </c>
      <c r="G467" s="8">
        <f>G468+G470</f>
        <v>45</v>
      </c>
      <c r="H467" s="8">
        <f>H468+H470</f>
        <v>45</v>
      </c>
      <c r="I467" s="8">
        <f>I468+I470</f>
        <v>30</v>
      </c>
      <c r="J467" s="9"/>
      <c r="K467" s="9"/>
    </row>
    <row r="468" spans="1:11" s="10" customFormat="1" ht="30" customHeight="1">
      <c r="A468" s="6" t="s">
        <v>120</v>
      </c>
      <c r="B468" s="36"/>
      <c r="C468" s="7">
        <v>10</v>
      </c>
      <c r="D468" s="7" t="s">
        <v>36</v>
      </c>
      <c r="E468" s="44" t="s">
        <v>353</v>
      </c>
      <c r="F468" s="54" t="s">
        <v>32</v>
      </c>
      <c r="G468" s="8">
        <v>17</v>
      </c>
      <c r="H468" s="8">
        <v>17</v>
      </c>
      <c r="I468" s="8">
        <v>17</v>
      </c>
      <c r="J468" s="9"/>
      <c r="K468" s="9"/>
    </row>
    <row r="469" spans="1:11" s="10" customFormat="1" ht="30" customHeight="1">
      <c r="A469" s="6" t="s">
        <v>115</v>
      </c>
      <c r="B469" s="36"/>
      <c r="C469" s="7">
        <v>10</v>
      </c>
      <c r="D469" s="7" t="s">
        <v>36</v>
      </c>
      <c r="E469" s="44" t="s">
        <v>353</v>
      </c>
      <c r="F469" s="54" t="s">
        <v>73</v>
      </c>
      <c r="G469" s="8">
        <v>17</v>
      </c>
      <c r="H469" s="8">
        <v>17</v>
      </c>
      <c r="I469" s="8">
        <v>17</v>
      </c>
      <c r="J469" s="9"/>
      <c r="K469" s="9"/>
    </row>
    <row r="470" spans="1:11" s="10" customFormat="1" ht="30" customHeight="1">
      <c r="A470" s="4" t="s">
        <v>28</v>
      </c>
      <c r="B470" s="36"/>
      <c r="C470" s="7">
        <v>10</v>
      </c>
      <c r="D470" s="7" t="s">
        <v>36</v>
      </c>
      <c r="E470" s="44" t="s">
        <v>209</v>
      </c>
      <c r="F470" s="7" t="s">
        <v>32</v>
      </c>
      <c r="G470" s="8">
        <v>28</v>
      </c>
      <c r="H470" s="8">
        <v>28</v>
      </c>
      <c r="I470" s="8">
        <v>13</v>
      </c>
      <c r="J470" s="9"/>
      <c r="K470" s="9"/>
    </row>
    <row r="471" spans="1:11" s="10" customFormat="1" ht="30" customHeight="1">
      <c r="A471" s="4" t="s">
        <v>66</v>
      </c>
      <c r="B471" s="36"/>
      <c r="C471" s="7">
        <v>10</v>
      </c>
      <c r="D471" s="7" t="s">
        <v>36</v>
      </c>
      <c r="E471" s="44" t="s">
        <v>209</v>
      </c>
      <c r="F471" s="7" t="s">
        <v>63</v>
      </c>
      <c r="G471" s="8">
        <v>28</v>
      </c>
      <c r="H471" s="8">
        <v>28</v>
      </c>
      <c r="I471" s="8">
        <v>13</v>
      </c>
      <c r="J471" s="9"/>
      <c r="K471" s="9"/>
    </row>
    <row r="472" spans="1:11" s="10" customFormat="1" ht="30" customHeight="1">
      <c r="A472" s="29" t="s">
        <v>426</v>
      </c>
      <c r="B472" s="36"/>
      <c r="C472" s="7">
        <v>10</v>
      </c>
      <c r="D472" s="7" t="s">
        <v>36</v>
      </c>
      <c r="E472" s="43" t="s">
        <v>210</v>
      </c>
      <c r="F472" s="7" t="s">
        <v>32</v>
      </c>
      <c r="G472" s="8">
        <v>270</v>
      </c>
      <c r="H472" s="8">
        <v>270</v>
      </c>
      <c r="I472" s="8">
        <v>120</v>
      </c>
      <c r="J472" s="9"/>
      <c r="K472" s="9"/>
    </row>
    <row r="473" spans="1:11" s="10" customFormat="1" ht="30" customHeight="1">
      <c r="A473" s="6" t="s">
        <v>120</v>
      </c>
      <c r="B473" s="36"/>
      <c r="C473" s="7">
        <v>10</v>
      </c>
      <c r="D473" s="7" t="s">
        <v>36</v>
      </c>
      <c r="E473" s="44" t="s">
        <v>211</v>
      </c>
      <c r="F473" s="7" t="s">
        <v>32</v>
      </c>
      <c r="G473" s="8">
        <v>270</v>
      </c>
      <c r="H473" s="8">
        <v>270</v>
      </c>
      <c r="I473" s="8">
        <v>120</v>
      </c>
      <c r="J473" s="9"/>
      <c r="K473" s="9"/>
    </row>
    <row r="474" spans="1:11" s="10" customFormat="1" ht="30" customHeight="1">
      <c r="A474" s="6" t="s">
        <v>115</v>
      </c>
      <c r="B474" s="36"/>
      <c r="C474" s="7">
        <v>10</v>
      </c>
      <c r="D474" s="7" t="s">
        <v>36</v>
      </c>
      <c r="E474" s="44" t="s">
        <v>211</v>
      </c>
      <c r="F474" s="7" t="s">
        <v>73</v>
      </c>
      <c r="G474" s="8">
        <v>270</v>
      </c>
      <c r="H474" s="8">
        <v>270</v>
      </c>
      <c r="I474" s="8">
        <v>120</v>
      </c>
      <c r="J474" s="9"/>
      <c r="K474" s="9"/>
    </row>
    <row r="475" spans="1:11" s="10" customFormat="1" ht="30" customHeight="1">
      <c r="A475" s="3" t="s">
        <v>121</v>
      </c>
      <c r="B475" s="36"/>
      <c r="C475" s="7">
        <v>10</v>
      </c>
      <c r="D475" s="7" t="s">
        <v>36</v>
      </c>
      <c r="E475" s="42" t="s">
        <v>212</v>
      </c>
      <c r="F475" s="12" t="s">
        <v>32</v>
      </c>
      <c r="G475" s="13">
        <f>G476+G479</f>
        <v>55</v>
      </c>
      <c r="H475" s="13">
        <f>H476+H479</f>
        <v>55</v>
      </c>
      <c r="I475" s="13">
        <f>I476+I479</f>
        <v>40</v>
      </c>
      <c r="J475" s="9"/>
      <c r="K475" s="9"/>
    </row>
    <row r="476" spans="1:11" s="10" customFormat="1" ht="30" customHeight="1">
      <c r="A476" s="39" t="s">
        <v>214</v>
      </c>
      <c r="B476" s="36"/>
      <c r="C476" s="7">
        <v>10</v>
      </c>
      <c r="D476" s="7" t="s">
        <v>36</v>
      </c>
      <c r="E476" s="43" t="s">
        <v>213</v>
      </c>
      <c r="F476" s="7" t="s">
        <v>32</v>
      </c>
      <c r="G476" s="8">
        <v>25</v>
      </c>
      <c r="H476" s="8">
        <v>25</v>
      </c>
      <c r="I476" s="8">
        <v>10</v>
      </c>
      <c r="J476" s="9"/>
      <c r="K476" s="9"/>
    </row>
    <row r="477" spans="1:11" s="10" customFormat="1" ht="30" customHeight="1">
      <c r="A477" s="4" t="s">
        <v>28</v>
      </c>
      <c r="B477" s="36"/>
      <c r="C477" s="7">
        <v>10</v>
      </c>
      <c r="D477" s="7" t="s">
        <v>36</v>
      </c>
      <c r="E477" s="44" t="s">
        <v>215</v>
      </c>
      <c r="F477" s="7" t="s">
        <v>32</v>
      </c>
      <c r="G477" s="8">
        <v>25</v>
      </c>
      <c r="H477" s="8">
        <v>25</v>
      </c>
      <c r="I477" s="8">
        <v>10</v>
      </c>
      <c r="J477" s="9"/>
      <c r="K477" s="9"/>
    </row>
    <row r="478" spans="1:11" s="10" customFormat="1" ht="30" customHeight="1">
      <c r="A478" s="4" t="s">
        <v>66</v>
      </c>
      <c r="B478" s="36"/>
      <c r="C478" s="7">
        <v>10</v>
      </c>
      <c r="D478" s="7" t="s">
        <v>36</v>
      </c>
      <c r="E478" s="44" t="s">
        <v>215</v>
      </c>
      <c r="F478" s="7" t="s">
        <v>63</v>
      </c>
      <c r="G478" s="8">
        <v>25</v>
      </c>
      <c r="H478" s="8">
        <v>25</v>
      </c>
      <c r="I478" s="8">
        <v>10</v>
      </c>
      <c r="J478" s="9"/>
      <c r="K478" s="9"/>
    </row>
    <row r="479" spans="1:11" s="10" customFormat="1" ht="30" customHeight="1">
      <c r="A479" s="39" t="s">
        <v>217</v>
      </c>
      <c r="B479" s="36"/>
      <c r="C479" s="7">
        <v>10</v>
      </c>
      <c r="D479" s="7" t="s">
        <v>36</v>
      </c>
      <c r="E479" s="43" t="s">
        <v>216</v>
      </c>
      <c r="F479" s="7" t="s">
        <v>32</v>
      </c>
      <c r="G479" s="8">
        <v>30</v>
      </c>
      <c r="H479" s="8">
        <v>30</v>
      </c>
      <c r="I479" s="8">
        <v>30</v>
      </c>
      <c r="J479" s="9"/>
      <c r="K479" s="9"/>
    </row>
    <row r="480" spans="1:11" s="10" customFormat="1" ht="30" customHeight="1">
      <c r="A480" s="4" t="s">
        <v>28</v>
      </c>
      <c r="B480" s="36"/>
      <c r="C480" s="7">
        <v>10</v>
      </c>
      <c r="D480" s="7" t="s">
        <v>36</v>
      </c>
      <c r="E480" s="44" t="s">
        <v>218</v>
      </c>
      <c r="F480" s="7" t="s">
        <v>32</v>
      </c>
      <c r="G480" s="8">
        <v>30</v>
      </c>
      <c r="H480" s="8">
        <v>30</v>
      </c>
      <c r="I480" s="8">
        <v>30</v>
      </c>
      <c r="J480" s="9"/>
      <c r="K480" s="9"/>
    </row>
    <row r="481" spans="1:11" s="10" customFormat="1" ht="30" customHeight="1">
      <c r="A481" s="4" t="s">
        <v>66</v>
      </c>
      <c r="B481" s="36"/>
      <c r="C481" s="7">
        <v>10</v>
      </c>
      <c r="D481" s="7" t="s">
        <v>36</v>
      </c>
      <c r="E481" s="44" t="s">
        <v>218</v>
      </c>
      <c r="F481" s="7" t="s">
        <v>63</v>
      </c>
      <c r="G481" s="8">
        <v>30</v>
      </c>
      <c r="H481" s="8">
        <v>30</v>
      </c>
      <c r="I481" s="8">
        <v>30</v>
      </c>
      <c r="J481" s="9"/>
      <c r="K481" s="9"/>
    </row>
    <row r="482" spans="1:11" s="10" customFormat="1" ht="30" customHeight="1">
      <c r="A482" s="3" t="s">
        <v>122</v>
      </c>
      <c r="B482" s="36"/>
      <c r="C482" s="12">
        <v>10</v>
      </c>
      <c r="D482" s="12" t="s">
        <v>36</v>
      </c>
      <c r="E482" s="42" t="s">
        <v>219</v>
      </c>
      <c r="F482" s="12" t="s">
        <v>32</v>
      </c>
      <c r="G482" s="13">
        <f>G483+G487</f>
        <v>425.5</v>
      </c>
      <c r="H482" s="13">
        <f>H483+H487</f>
        <v>285.5</v>
      </c>
      <c r="I482" s="13">
        <f>I483+I487</f>
        <v>206.5</v>
      </c>
      <c r="J482" s="9"/>
      <c r="K482" s="9"/>
    </row>
    <row r="483" spans="1:11" s="10" customFormat="1" ht="30" customHeight="1">
      <c r="A483" s="39" t="s">
        <v>221</v>
      </c>
      <c r="B483" s="36"/>
      <c r="C483" s="7">
        <v>10</v>
      </c>
      <c r="D483" s="7" t="s">
        <v>36</v>
      </c>
      <c r="E483" s="43" t="s">
        <v>220</v>
      </c>
      <c r="F483" s="7" t="s">
        <v>32</v>
      </c>
      <c r="G483" s="8">
        <v>357.5</v>
      </c>
      <c r="H483" s="8">
        <v>282.5</v>
      </c>
      <c r="I483" s="8">
        <v>206.5</v>
      </c>
      <c r="J483" s="9"/>
      <c r="K483" s="9"/>
    </row>
    <row r="484" spans="1:11" s="10" customFormat="1" ht="30" customHeight="1">
      <c r="A484" s="4" t="s">
        <v>28</v>
      </c>
      <c r="B484" s="36"/>
      <c r="C484" s="7">
        <v>10</v>
      </c>
      <c r="D484" s="7" t="s">
        <v>36</v>
      </c>
      <c r="E484" s="44" t="s">
        <v>222</v>
      </c>
      <c r="F484" s="7" t="s">
        <v>32</v>
      </c>
      <c r="G484" s="8">
        <v>357.5</v>
      </c>
      <c r="H484" s="8">
        <v>282.5</v>
      </c>
      <c r="I484" s="8">
        <v>206.5</v>
      </c>
      <c r="J484" s="9"/>
      <c r="K484" s="9"/>
    </row>
    <row r="485" spans="1:11" s="10" customFormat="1" ht="30" customHeight="1">
      <c r="A485" s="4" t="s">
        <v>66</v>
      </c>
      <c r="B485" s="36"/>
      <c r="C485" s="7">
        <v>10</v>
      </c>
      <c r="D485" s="7" t="s">
        <v>36</v>
      </c>
      <c r="E485" s="44" t="s">
        <v>222</v>
      </c>
      <c r="F485" s="7" t="s">
        <v>63</v>
      </c>
      <c r="G485" s="8">
        <v>87.5</v>
      </c>
      <c r="H485" s="8">
        <v>69</v>
      </c>
      <c r="I485" s="8">
        <v>70.599999999999994</v>
      </c>
      <c r="J485" s="9"/>
      <c r="K485" s="9"/>
    </row>
    <row r="486" spans="1:11" s="10" customFormat="1" ht="24.75" customHeight="1">
      <c r="A486" s="6" t="s">
        <v>65</v>
      </c>
      <c r="B486" s="36"/>
      <c r="C486" s="7">
        <v>10</v>
      </c>
      <c r="D486" s="7" t="s">
        <v>36</v>
      </c>
      <c r="E486" s="44" t="s">
        <v>222</v>
      </c>
      <c r="F486" s="7" t="s">
        <v>64</v>
      </c>
      <c r="G486" s="8">
        <v>270</v>
      </c>
      <c r="H486" s="8">
        <v>213.5</v>
      </c>
      <c r="I486" s="8">
        <v>135.9</v>
      </c>
      <c r="J486" s="9"/>
      <c r="K486" s="9"/>
    </row>
    <row r="487" spans="1:11" s="10" customFormat="1" ht="30" customHeight="1">
      <c r="A487" s="39" t="s">
        <v>355</v>
      </c>
      <c r="B487" s="36"/>
      <c r="C487" s="7">
        <v>10</v>
      </c>
      <c r="D487" s="7" t="s">
        <v>36</v>
      </c>
      <c r="E487" s="44" t="s">
        <v>354</v>
      </c>
      <c r="F487" s="7" t="s">
        <v>32</v>
      </c>
      <c r="G487" s="8">
        <v>68</v>
      </c>
      <c r="H487" s="8">
        <v>3</v>
      </c>
      <c r="I487" s="8">
        <v>0</v>
      </c>
      <c r="J487" s="9"/>
      <c r="K487" s="9"/>
    </row>
    <row r="488" spans="1:11" s="10" customFormat="1" ht="30" customHeight="1">
      <c r="A488" s="4" t="s">
        <v>28</v>
      </c>
      <c r="B488" s="36"/>
      <c r="C488" s="7">
        <v>10</v>
      </c>
      <c r="D488" s="7" t="s">
        <v>36</v>
      </c>
      <c r="E488" s="44" t="s">
        <v>356</v>
      </c>
      <c r="F488" s="7" t="s">
        <v>32</v>
      </c>
      <c r="G488" s="8">
        <v>68</v>
      </c>
      <c r="H488" s="8">
        <v>3</v>
      </c>
      <c r="I488" s="8">
        <v>0</v>
      </c>
      <c r="J488" s="9"/>
      <c r="K488" s="9"/>
    </row>
    <row r="489" spans="1:11" s="10" customFormat="1" ht="51.75" customHeight="1">
      <c r="A489" s="4" t="s">
        <v>66</v>
      </c>
      <c r="B489" s="36"/>
      <c r="C489" s="7">
        <v>10</v>
      </c>
      <c r="D489" s="7" t="s">
        <v>36</v>
      </c>
      <c r="E489" s="44" t="s">
        <v>356</v>
      </c>
      <c r="F489" s="7" t="s">
        <v>63</v>
      </c>
      <c r="G489" s="8">
        <v>68</v>
      </c>
      <c r="H489" s="8">
        <v>3</v>
      </c>
      <c r="I489" s="8">
        <v>0</v>
      </c>
    </row>
    <row r="490" spans="1:11" s="15" customFormat="1" ht="15.75">
      <c r="A490" s="11" t="s">
        <v>50</v>
      </c>
      <c r="B490" s="38"/>
      <c r="C490" s="12" t="s">
        <v>45</v>
      </c>
      <c r="D490" s="12" t="s">
        <v>31</v>
      </c>
      <c r="E490" s="95" t="s">
        <v>315</v>
      </c>
      <c r="F490" s="12" t="s">
        <v>32</v>
      </c>
      <c r="G490" s="13">
        <f>G491+G499</f>
        <v>48258.899999999994</v>
      </c>
      <c r="H490" s="13">
        <f t="shared" ref="H490:I490" si="231">H491+H499</f>
        <v>50711.199999999997</v>
      </c>
      <c r="I490" s="13">
        <f t="shared" si="231"/>
        <v>51702.6</v>
      </c>
      <c r="J490" s="14"/>
      <c r="K490" s="14"/>
    </row>
    <row r="491" spans="1:11" s="15" customFormat="1" ht="15.75">
      <c r="A491" s="11" t="s">
        <v>78</v>
      </c>
      <c r="B491" s="38"/>
      <c r="C491" s="12" t="s">
        <v>45</v>
      </c>
      <c r="D491" s="12" t="s">
        <v>33</v>
      </c>
      <c r="E491" s="95" t="s">
        <v>315</v>
      </c>
      <c r="F491" s="12" t="s">
        <v>32</v>
      </c>
      <c r="G491" s="13">
        <f>G492</f>
        <v>45688.899999999994</v>
      </c>
      <c r="H491" s="13">
        <f t="shared" ref="H491:I491" si="232">H492</f>
        <v>48630</v>
      </c>
      <c r="I491" s="13">
        <f t="shared" si="232"/>
        <v>50575.4</v>
      </c>
      <c r="J491" s="14"/>
      <c r="K491" s="14"/>
    </row>
    <row r="492" spans="1:11" s="15" customFormat="1" ht="63">
      <c r="A492" s="3" t="s">
        <v>422</v>
      </c>
      <c r="B492" s="38"/>
      <c r="C492" s="12" t="s">
        <v>45</v>
      </c>
      <c r="D492" s="12" t="s">
        <v>33</v>
      </c>
      <c r="E492" s="42" t="s">
        <v>183</v>
      </c>
      <c r="F492" s="7" t="s">
        <v>32</v>
      </c>
      <c r="G492" s="8">
        <f>G493</f>
        <v>45688.899999999994</v>
      </c>
      <c r="H492" s="8">
        <f t="shared" ref="H492:I492" si="233">H493</f>
        <v>48630</v>
      </c>
      <c r="I492" s="8">
        <f t="shared" si="233"/>
        <v>50575.4</v>
      </c>
      <c r="J492" s="14"/>
      <c r="K492" s="14"/>
    </row>
    <row r="493" spans="1:11" s="15" customFormat="1" ht="31.5">
      <c r="A493" s="3" t="s">
        <v>123</v>
      </c>
      <c r="B493" s="38"/>
      <c r="C493" s="12" t="s">
        <v>45</v>
      </c>
      <c r="D493" s="12" t="s">
        <v>33</v>
      </c>
      <c r="E493" s="42" t="s">
        <v>184</v>
      </c>
      <c r="F493" s="7" t="s">
        <v>32</v>
      </c>
      <c r="G493" s="8">
        <f>G494</f>
        <v>45688.899999999994</v>
      </c>
      <c r="H493" s="8">
        <f t="shared" ref="H493:I493" si="234">H494</f>
        <v>48630</v>
      </c>
      <c r="I493" s="8">
        <f t="shared" si="234"/>
        <v>50575.4</v>
      </c>
      <c r="J493" s="14"/>
      <c r="K493" s="14"/>
    </row>
    <row r="494" spans="1:11" s="15" customFormat="1" ht="63">
      <c r="A494" s="26" t="s">
        <v>186</v>
      </c>
      <c r="B494" s="38"/>
      <c r="C494" s="7" t="s">
        <v>45</v>
      </c>
      <c r="D494" s="7" t="s">
        <v>33</v>
      </c>
      <c r="E494" s="43" t="s">
        <v>185</v>
      </c>
      <c r="F494" s="7" t="s">
        <v>32</v>
      </c>
      <c r="G494" s="8">
        <f>G495+G497</f>
        <v>45688.899999999994</v>
      </c>
      <c r="H494" s="8">
        <f t="shared" ref="H494:I494" si="235">H495+H497</f>
        <v>48630</v>
      </c>
      <c r="I494" s="8">
        <f t="shared" si="235"/>
        <v>50575.4</v>
      </c>
      <c r="J494" s="14"/>
      <c r="K494" s="14"/>
    </row>
    <row r="495" spans="1:11" s="15" customFormat="1" ht="47.25">
      <c r="A495" s="4" t="s">
        <v>125</v>
      </c>
      <c r="B495" s="38"/>
      <c r="C495" s="7" t="s">
        <v>45</v>
      </c>
      <c r="D495" s="7" t="s">
        <v>33</v>
      </c>
      <c r="E495" s="44" t="s">
        <v>187</v>
      </c>
      <c r="F495" s="7" t="s">
        <v>32</v>
      </c>
      <c r="G495" s="8">
        <f>G496</f>
        <v>38172.199999999997</v>
      </c>
      <c r="H495" s="8">
        <f t="shared" ref="H495:I495" si="236">H496</f>
        <v>46030</v>
      </c>
      <c r="I495" s="8">
        <f t="shared" si="236"/>
        <v>50575.4</v>
      </c>
      <c r="J495" s="14"/>
      <c r="K495" s="14"/>
    </row>
    <row r="496" spans="1:11" s="15" customFormat="1" ht="47.25">
      <c r="A496" s="6" t="s">
        <v>74</v>
      </c>
      <c r="B496" s="38"/>
      <c r="C496" s="7" t="s">
        <v>45</v>
      </c>
      <c r="D496" s="7" t="s">
        <v>33</v>
      </c>
      <c r="E496" s="44" t="s">
        <v>187</v>
      </c>
      <c r="F496" s="7" t="s">
        <v>72</v>
      </c>
      <c r="G496" s="8">
        <v>38172.199999999997</v>
      </c>
      <c r="H496" s="8">
        <v>46030</v>
      </c>
      <c r="I496" s="8">
        <v>50575.4</v>
      </c>
      <c r="J496" s="14"/>
      <c r="K496" s="14"/>
    </row>
    <row r="497" spans="1:11" s="10" customFormat="1" ht="47.25">
      <c r="A497" s="4" t="s">
        <v>322</v>
      </c>
      <c r="B497" s="36"/>
      <c r="C497" s="7" t="s">
        <v>45</v>
      </c>
      <c r="D497" s="7" t="s">
        <v>33</v>
      </c>
      <c r="E497" s="44" t="s">
        <v>479</v>
      </c>
      <c r="F497" s="7" t="s">
        <v>32</v>
      </c>
      <c r="G497" s="8">
        <f>G498</f>
        <v>7516.7</v>
      </c>
      <c r="H497" s="8">
        <f t="shared" ref="H497:I497" si="237">H498</f>
        <v>2600</v>
      </c>
      <c r="I497" s="8">
        <f t="shared" si="237"/>
        <v>0</v>
      </c>
      <c r="J497" s="9"/>
      <c r="K497" s="9"/>
    </row>
    <row r="498" spans="1:11" s="10" customFormat="1" ht="47.25">
      <c r="A498" s="6" t="s">
        <v>74</v>
      </c>
      <c r="B498" s="36"/>
      <c r="C498" s="7" t="s">
        <v>45</v>
      </c>
      <c r="D498" s="7" t="s">
        <v>33</v>
      </c>
      <c r="E498" s="44" t="s">
        <v>479</v>
      </c>
      <c r="F498" s="7" t="s">
        <v>72</v>
      </c>
      <c r="G498" s="8">
        <v>7516.7</v>
      </c>
      <c r="H498" s="8">
        <v>2600</v>
      </c>
      <c r="I498" s="8">
        <v>0</v>
      </c>
      <c r="J498" s="9"/>
      <c r="K498" s="9"/>
    </row>
    <row r="499" spans="1:11" s="10" customFormat="1" ht="31.5">
      <c r="A499" s="11" t="s">
        <v>56</v>
      </c>
      <c r="B499" s="36"/>
      <c r="C499" s="12" t="s">
        <v>45</v>
      </c>
      <c r="D499" s="12" t="s">
        <v>44</v>
      </c>
      <c r="E499" s="95" t="s">
        <v>315</v>
      </c>
      <c r="F499" s="12" t="s">
        <v>32</v>
      </c>
      <c r="G499" s="13">
        <f>G500</f>
        <v>2570</v>
      </c>
      <c r="H499" s="13">
        <f t="shared" ref="H499:I500" si="238">H500</f>
        <v>2081.1999999999998</v>
      </c>
      <c r="I499" s="13">
        <f t="shared" si="238"/>
        <v>1127.2</v>
      </c>
      <c r="J499" s="9"/>
      <c r="K499" s="9"/>
    </row>
    <row r="500" spans="1:11" s="10" customFormat="1" ht="63">
      <c r="A500" s="3" t="s">
        <v>422</v>
      </c>
      <c r="B500" s="36"/>
      <c r="C500" s="12" t="s">
        <v>45</v>
      </c>
      <c r="D500" s="12" t="s">
        <v>44</v>
      </c>
      <c r="E500" s="42" t="s">
        <v>183</v>
      </c>
      <c r="F500" s="7" t="s">
        <v>32</v>
      </c>
      <c r="G500" s="8">
        <f>G501</f>
        <v>2570</v>
      </c>
      <c r="H500" s="8">
        <f t="shared" si="238"/>
        <v>2081.1999999999998</v>
      </c>
      <c r="I500" s="8">
        <f t="shared" si="238"/>
        <v>1127.2</v>
      </c>
      <c r="J500" s="9"/>
      <c r="K500" s="9"/>
    </row>
    <row r="501" spans="1:11" s="10" customFormat="1" ht="31.5">
      <c r="A501" s="3" t="s">
        <v>123</v>
      </c>
      <c r="B501" s="36"/>
      <c r="C501" s="12" t="s">
        <v>45</v>
      </c>
      <c r="D501" s="12" t="s">
        <v>44</v>
      </c>
      <c r="E501" s="42" t="s">
        <v>184</v>
      </c>
      <c r="F501" s="7" t="s">
        <v>32</v>
      </c>
      <c r="G501" s="8">
        <f>G502+G505+G508</f>
        <v>2570</v>
      </c>
      <c r="H501" s="8">
        <f>H502+H505+H508</f>
        <v>2081.1999999999998</v>
      </c>
      <c r="I501" s="8">
        <f>I502+I505+I508</f>
        <v>1127.2</v>
      </c>
      <c r="J501" s="9"/>
      <c r="K501" s="9"/>
    </row>
    <row r="502" spans="1:11" s="10" customFormat="1" ht="63">
      <c r="A502" s="26" t="s">
        <v>186</v>
      </c>
      <c r="B502" s="36"/>
      <c r="C502" s="7" t="s">
        <v>45</v>
      </c>
      <c r="D502" s="7" t="s">
        <v>44</v>
      </c>
      <c r="E502" s="43" t="s">
        <v>185</v>
      </c>
      <c r="F502" s="7" t="s">
        <v>32</v>
      </c>
      <c r="G502" s="8">
        <f>G503</f>
        <v>485</v>
      </c>
      <c r="H502" s="8">
        <f t="shared" ref="H502:I502" si="239">H503</f>
        <v>485</v>
      </c>
      <c r="I502" s="8">
        <f t="shared" si="239"/>
        <v>450</v>
      </c>
      <c r="J502" s="9"/>
      <c r="K502" s="9"/>
    </row>
    <row r="503" spans="1:11" s="10" customFormat="1" ht="31.5">
      <c r="A503" s="4" t="s">
        <v>124</v>
      </c>
      <c r="B503" s="36"/>
      <c r="C503" s="7" t="s">
        <v>45</v>
      </c>
      <c r="D503" s="7" t="s">
        <v>44</v>
      </c>
      <c r="E503" s="44" t="s">
        <v>188</v>
      </c>
      <c r="F503" s="7" t="s">
        <v>32</v>
      </c>
      <c r="G503" s="8">
        <f>G504</f>
        <v>485</v>
      </c>
      <c r="H503" s="8">
        <f t="shared" ref="H503:I503" si="240">H504</f>
        <v>485</v>
      </c>
      <c r="I503" s="8">
        <f t="shared" si="240"/>
        <v>450</v>
      </c>
      <c r="J503" s="9"/>
      <c r="K503" s="9"/>
    </row>
    <row r="504" spans="1:11" s="10" customFormat="1" ht="31.5">
      <c r="A504" s="4" t="s">
        <v>66</v>
      </c>
      <c r="B504" s="36"/>
      <c r="C504" s="7" t="s">
        <v>45</v>
      </c>
      <c r="D504" s="7" t="s">
        <v>44</v>
      </c>
      <c r="E504" s="44" t="s">
        <v>188</v>
      </c>
      <c r="F504" s="7" t="s">
        <v>63</v>
      </c>
      <c r="G504" s="8">
        <v>485</v>
      </c>
      <c r="H504" s="8">
        <v>485</v>
      </c>
      <c r="I504" s="8">
        <v>450</v>
      </c>
      <c r="J504" s="9"/>
      <c r="K504" s="9"/>
    </row>
    <row r="505" spans="1:11" s="10" customFormat="1" ht="47.25">
      <c r="A505" s="26" t="s">
        <v>190</v>
      </c>
      <c r="B505" s="36"/>
      <c r="C505" s="7" t="s">
        <v>45</v>
      </c>
      <c r="D505" s="7" t="s">
        <v>44</v>
      </c>
      <c r="E505" s="43" t="s">
        <v>189</v>
      </c>
      <c r="F505" s="7" t="s">
        <v>32</v>
      </c>
      <c r="G505" s="8">
        <f>G506</f>
        <v>785</v>
      </c>
      <c r="H505" s="8">
        <f t="shared" ref="H505:I506" si="241">H506</f>
        <v>996.2</v>
      </c>
      <c r="I505" s="8">
        <f t="shared" si="241"/>
        <v>677.2</v>
      </c>
      <c r="J505" s="9"/>
      <c r="K505" s="9"/>
    </row>
    <row r="506" spans="1:11" s="10" customFormat="1" ht="31.5">
      <c r="A506" s="4" t="s">
        <v>124</v>
      </c>
      <c r="B506" s="36"/>
      <c r="C506" s="7" t="s">
        <v>45</v>
      </c>
      <c r="D506" s="7" t="s">
        <v>44</v>
      </c>
      <c r="E506" s="44" t="s">
        <v>191</v>
      </c>
      <c r="F506" s="7" t="s">
        <v>32</v>
      </c>
      <c r="G506" s="8">
        <f>G507</f>
        <v>785</v>
      </c>
      <c r="H506" s="8">
        <f t="shared" si="241"/>
        <v>996.2</v>
      </c>
      <c r="I506" s="8">
        <f t="shared" si="241"/>
        <v>677.2</v>
      </c>
      <c r="J506" s="9"/>
      <c r="K506" s="9"/>
    </row>
    <row r="507" spans="1:11" s="10" customFormat="1" ht="31.5">
      <c r="A507" s="4" t="s">
        <v>66</v>
      </c>
      <c r="B507" s="36"/>
      <c r="C507" s="7" t="s">
        <v>45</v>
      </c>
      <c r="D507" s="7" t="s">
        <v>44</v>
      </c>
      <c r="E507" s="44" t="s">
        <v>191</v>
      </c>
      <c r="F507" s="7" t="s">
        <v>63</v>
      </c>
      <c r="G507" s="8">
        <v>785</v>
      </c>
      <c r="H507" s="8">
        <v>996.2</v>
      </c>
      <c r="I507" s="8">
        <v>677.2</v>
      </c>
      <c r="J507" s="9"/>
      <c r="K507" s="9"/>
    </row>
    <row r="508" spans="1:11" s="10" customFormat="1" ht="15.75">
      <c r="A508" s="26" t="s">
        <v>193</v>
      </c>
      <c r="B508" s="36"/>
      <c r="C508" s="7" t="s">
        <v>45</v>
      </c>
      <c r="D508" s="7" t="s">
        <v>44</v>
      </c>
      <c r="E508" s="43" t="s">
        <v>192</v>
      </c>
      <c r="F508" s="7" t="s">
        <v>32</v>
      </c>
      <c r="G508" s="8">
        <f>G509+G511</f>
        <v>1300</v>
      </c>
      <c r="H508" s="8">
        <f t="shared" ref="H508:I508" si="242">H509+H511</f>
        <v>600</v>
      </c>
      <c r="I508" s="8">
        <f t="shared" si="242"/>
        <v>0</v>
      </c>
      <c r="J508" s="9"/>
      <c r="K508" s="9"/>
    </row>
    <row r="509" spans="1:11" s="10" customFormat="1" ht="31.5">
      <c r="A509" s="4" t="s">
        <v>124</v>
      </c>
      <c r="B509" s="36"/>
      <c r="C509" s="7" t="s">
        <v>45</v>
      </c>
      <c r="D509" s="7" t="s">
        <v>44</v>
      </c>
      <c r="E509" s="44" t="s">
        <v>341</v>
      </c>
      <c r="F509" s="7" t="s">
        <v>32</v>
      </c>
      <c r="G509" s="8">
        <f>G510</f>
        <v>300</v>
      </c>
      <c r="H509" s="8">
        <f t="shared" ref="H509:I509" si="243">H510</f>
        <v>300</v>
      </c>
      <c r="I509" s="8">
        <f t="shared" si="243"/>
        <v>0</v>
      </c>
      <c r="J509" s="9"/>
      <c r="K509" s="9"/>
    </row>
    <row r="510" spans="1:11" s="10" customFormat="1" ht="31.5">
      <c r="A510" s="4" t="s">
        <v>66</v>
      </c>
      <c r="B510" s="36"/>
      <c r="C510" s="7" t="s">
        <v>45</v>
      </c>
      <c r="D510" s="7" t="s">
        <v>44</v>
      </c>
      <c r="E510" s="49" t="s">
        <v>341</v>
      </c>
      <c r="F510" s="50" t="s">
        <v>63</v>
      </c>
      <c r="G510" s="51">
        <v>300</v>
      </c>
      <c r="H510" s="51">
        <v>300</v>
      </c>
      <c r="I510" s="51">
        <v>0</v>
      </c>
      <c r="J510" s="9"/>
      <c r="K510" s="9"/>
    </row>
    <row r="511" spans="1:11" s="10" customFormat="1" ht="49.5" customHeight="1">
      <c r="A511" s="4" t="s">
        <v>340</v>
      </c>
      <c r="B511" s="36"/>
      <c r="C511" s="7" t="s">
        <v>45</v>
      </c>
      <c r="D511" s="7" t="s">
        <v>44</v>
      </c>
      <c r="E511" s="44" t="s">
        <v>339</v>
      </c>
      <c r="F511" s="7" t="s">
        <v>32</v>
      </c>
      <c r="G511" s="8">
        <f>G512</f>
        <v>1000</v>
      </c>
      <c r="H511" s="8">
        <f t="shared" ref="H511:I511" si="244">H512</f>
        <v>300</v>
      </c>
      <c r="I511" s="8">
        <f t="shared" si="244"/>
        <v>0</v>
      </c>
    </row>
    <row r="512" spans="1:11" s="10" customFormat="1" ht="30" customHeight="1">
      <c r="A512" s="4" t="s">
        <v>66</v>
      </c>
      <c r="B512" s="36"/>
      <c r="C512" s="7" t="s">
        <v>45</v>
      </c>
      <c r="D512" s="7" t="s">
        <v>44</v>
      </c>
      <c r="E512" s="44" t="s">
        <v>339</v>
      </c>
      <c r="F512" s="7" t="s">
        <v>63</v>
      </c>
      <c r="G512" s="8">
        <v>1000</v>
      </c>
      <c r="H512" s="8">
        <v>300</v>
      </c>
      <c r="I512" s="8">
        <v>0</v>
      </c>
    </row>
    <row r="513" spans="1:11" s="10" customFormat="1" ht="15.75">
      <c r="A513" s="11" t="s">
        <v>57</v>
      </c>
      <c r="B513" s="36"/>
      <c r="C513" s="12" t="s">
        <v>39</v>
      </c>
      <c r="D513" s="12" t="s">
        <v>31</v>
      </c>
      <c r="E513" s="95" t="s">
        <v>315</v>
      </c>
      <c r="F513" s="12" t="s">
        <v>32</v>
      </c>
      <c r="G513" s="13">
        <f>G514</f>
        <v>1646.6</v>
      </c>
      <c r="H513" s="13">
        <f t="shared" ref="H513:I513" si="245">H514</f>
        <v>1712.5</v>
      </c>
      <c r="I513" s="13">
        <f t="shared" si="245"/>
        <v>1781</v>
      </c>
      <c r="J513" s="9"/>
      <c r="K513" s="9"/>
    </row>
    <row r="514" spans="1:11" s="10" customFormat="1" ht="15.75">
      <c r="A514" s="11" t="s">
        <v>25</v>
      </c>
      <c r="B514" s="36"/>
      <c r="C514" s="12" t="s">
        <v>39</v>
      </c>
      <c r="D514" s="12" t="s">
        <v>33</v>
      </c>
      <c r="E514" s="95" t="s">
        <v>315</v>
      </c>
      <c r="F514" s="12" t="s">
        <v>32</v>
      </c>
      <c r="G514" s="13">
        <f>G515</f>
        <v>1646.6</v>
      </c>
      <c r="H514" s="13">
        <f t="shared" ref="H514:I514" si="246">H515</f>
        <v>1712.5</v>
      </c>
      <c r="I514" s="13">
        <f t="shared" si="246"/>
        <v>1781</v>
      </c>
      <c r="J514" s="9"/>
      <c r="K514" s="9"/>
    </row>
    <row r="515" spans="1:11" s="10" customFormat="1" ht="47.25">
      <c r="A515" s="3" t="s">
        <v>470</v>
      </c>
      <c r="B515" s="36"/>
      <c r="C515" s="12" t="s">
        <v>39</v>
      </c>
      <c r="D515" s="12" t="s">
        <v>33</v>
      </c>
      <c r="E515" s="42" t="s">
        <v>235</v>
      </c>
      <c r="F515" s="12" t="s">
        <v>32</v>
      </c>
      <c r="G515" s="13">
        <f>G516</f>
        <v>1646.6</v>
      </c>
      <c r="H515" s="13">
        <f t="shared" ref="H515:I515" si="247">H516</f>
        <v>1712.5</v>
      </c>
      <c r="I515" s="13">
        <f t="shared" si="247"/>
        <v>1781</v>
      </c>
      <c r="J515" s="9"/>
      <c r="K515" s="9"/>
    </row>
    <row r="516" spans="1:11" s="10" customFormat="1" ht="31.5">
      <c r="A516" s="3" t="s">
        <v>357</v>
      </c>
      <c r="B516" s="36"/>
      <c r="C516" s="12" t="s">
        <v>39</v>
      </c>
      <c r="D516" s="12" t="s">
        <v>33</v>
      </c>
      <c r="E516" s="42" t="s">
        <v>236</v>
      </c>
      <c r="F516" s="12" t="s">
        <v>32</v>
      </c>
      <c r="G516" s="13">
        <f>G517</f>
        <v>1646.6</v>
      </c>
      <c r="H516" s="13">
        <f t="shared" ref="H516:I516" si="248">H517</f>
        <v>1712.5</v>
      </c>
      <c r="I516" s="13">
        <f t="shared" si="248"/>
        <v>1781</v>
      </c>
      <c r="J516" s="9"/>
      <c r="K516" s="9"/>
    </row>
    <row r="517" spans="1:11" s="10" customFormat="1" ht="47.25">
      <c r="A517" s="39" t="s">
        <v>358</v>
      </c>
      <c r="B517" s="36"/>
      <c r="C517" s="7" t="s">
        <v>39</v>
      </c>
      <c r="D517" s="7" t="s">
        <v>33</v>
      </c>
      <c r="E517" s="43" t="s">
        <v>237</v>
      </c>
      <c r="F517" s="7" t="s">
        <v>32</v>
      </c>
      <c r="G517" s="8">
        <f>G518+G520</f>
        <v>1646.6</v>
      </c>
      <c r="H517" s="8">
        <f t="shared" ref="H517:I517" si="249">H518+H520</f>
        <v>1712.5</v>
      </c>
      <c r="I517" s="8">
        <f t="shared" si="249"/>
        <v>1781</v>
      </c>
      <c r="J517" s="9"/>
      <c r="K517" s="9"/>
    </row>
    <row r="518" spans="1:11" s="10" customFormat="1" ht="63">
      <c r="A518" s="4" t="s">
        <v>126</v>
      </c>
      <c r="B518" s="36"/>
      <c r="C518" s="7" t="s">
        <v>39</v>
      </c>
      <c r="D518" s="7" t="s">
        <v>33</v>
      </c>
      <c r="E518" s="44" t="s">
        <v>615</v>
      </c>
      <c r="F518" s="7" t="s">
        <v>32</v>
      </c>
      <c r="G518" s="8">
        <f>G519</f>
        <v>329.3</v>
      </c>
      <c r="H518" s="8">
        <f t="shared" ref="H518:I518" si="250">H519</f>
        <v>342.5</v>
      </c>
      <c r="I518" s="8">
        <f t="shared" si="250"/>
        <v>356.2</v>
      </c>
      <c r="J518" s="9"/>
      <c r="K518" s="9"/>
    </row>
    <row r="519" spans="1:11" s="10" customFormat="1" ht="47.25">
      <c r="A519" s="4" t="s">
        <v>74</v>
      </c>
      <c r="B519" s="36"/>
      <c r="C519" s="7" t="s">
        <v>39</v>
      </c>
      <c r="D519" s="7" t="s">
        <v>33</v>
      </c>
      <c r="E519" s="44" t="s">
        <v>615</v>
      </c>
      <c r="F519" s="7" t="s">
        <v>72</v>
      </c>
      <c r="G519" s="8">
        <v>329.3</v>
      </c>
      <c r="H519" s="8">
        <v>342.5</v>
      </c>
      <c r="I519" s="8">
        <v>356.2</v>
      </c>
      <c r="J519" s="9"/>
      <c r="K519" s="9"/>
    </row>
    <row r="520" spans="1:11" s="10" customFormat="1" ht="47.25">
      <c r="A520" s="4" t="s">
        <v>323</v>
      </c>
      <c r="B520" s="36"/>
      <c r="C520" s="7" t="s">
        <v>39</v>
      </c>
      <c r="D520" s="7" t="s">
        <v>33</v>
      </c>
      <c r="E520" s="44" t="s">
        <v>616</v>
      </c>
      <c r="F520" s="7" t="s">
        <v>32</v>
      </c>
      <c r="G520" s="8">
        <f>G521</f>
        <v>1317.3</v>
      </c>
      <c r="H520" s="8">
        <f t="shared" ref="H520:I520" si="251">H521</f>
        <v>1370</v>
      </c>
      <c r="I520" s="8">
        <f t="shared" si="251"/>
        <v>1424.8</v>
      </c>
      <c r="J520" s="9"/>
      <c r="K520" s="9"/>
    </row>
    <row r="521" spans="1:11" s="10" customFormat="1" ht="33.75" customHeight="1">
      <c r="A521" s="4" t="s">
        <v>74</v>
      </c>
      <c r="B521" s="36"/>
      <c r="C521" s="7" t="s">
        <v>39</v>
      </c>
      <c r="D521" s="7" t="s">
        <v>33</v>
      </c>
      <c r="E521" s="44" t="s">
        <v>616</v>
      </c>
      <c r="F521" s="7" t="s">
        <v>72</v>
      </c>
      <c r="G521" s="8">
        <v>1317.3</v>
      </c>
      <c r="H521" s="8">
        <v>1370</v>
      </c>
      <c r="I521" s="8">
        <v>1424.8</v>
      </c>
    </row>
    <row r="522" spans="1:11" s="68" customFormat="1" ht="40.5" customHeight="1">
      <c r="A522" s="63" t="s">
        <v>317</v>
      </c>
      <c r="B522" s="37" t="s">
        <v>128</v>
      </c>
      <c r="C522" s="37"/>
      <c r="D522" s="37"/>
      <c r="E522" s="95"/>
      <c r="F522" s="37"/>
      <c r="G522" s="66">
        <f>G523</f>
        <v>6169.8</v>
      </c>
      <c r="H522" s="66">
        <f t="shared" ref="H522:I522" si="252">H523</f>
        <v>6416.5</v>
      </c>
      <c r="I522" s="66">
        <f t="shared" si="252"/>
        <v>6673.2</v>
      </c>
      <c r="J522" s="67"/>
    </row>
    <row r="523" spans="1:11" s="10" customFormat="1" ht="21.75" customHeight="1">
      <c r="A523" s="11" t="s">
        <v>7</v>
      </c>
      <c r="B523" s="36"/>
      <c r="C523" s="12" t="s">
        <v>30</v>
      </c>
      <c r="D523" s="12" t="s">
        <v>31</v>
      </c>
      <c r="E523" s="95" t="s">
        <v>315</v>
      </c>
      <c r="F523" s="12" t="s">
        <v>32</v>
      </c>
      <c r="G523" s="13">
        <f>G524+G536</f>
        <v>6169.8</v>
      </c>
      <c r="H523" s="13">
        <f t="shared" ref="H523:I523" si="253">H524+H536</f>
        <v>6416.5</v>
      </c>
      <c r="I523" s="13">
        <f t="shared" si="253"/>
        <v>6673.2</v>
      </c>
      <c r="J523" s="9"/>
      <c r="K523" s="9"/>
    </row>
    <row r="524" spans="1:11" s="10" customFormat="1" ht="64.5" customHeight="1">
      <c r="A524" s="11" t="s">
        <v>9</v>
      </c>
      <c r="B524" s="36"/>
      <c r="C524" s="12" t="s">
        <v>30</v>
      </c>
      <c r="D524" s="12" t="s">
        <v>34</v>
      </c>
      <c r="E524" s="95" t="s">
        <v>315</v>
      </c>
      <c r="F524" s="12" t="s">
        <v>32</v>
      </c>
      <c r="G524" s="13">
        <f>G525</f>
        <v>4446.1000000000004</v>
      </c>
      <c r="H524" s="13">
        <f t="shared" ref="H524:I526" si="254">H525</f>
        <v>4623.9000000000005</v>
      </c>
      <c r="I524" s="13">
        <f t="shared" si="254"/>
        <v>4808.8999999999996</v>
      </c>
      <c r="J524" s="9"/>
      <c r="K524" s="9"/>
    </row>
    <row r="525" spans="1:11" s="10" customFormat="1" ht="27" customHeight="1">
      <c r="A525" s="3" t="s">
        <v>83</v>
      </c>
      <c r="B525" s="36"/>
      <c r="C525" s="12" t="s">
        <v>30</v>
      </c>
      <c r="D525" s="12" t="s">
        <v>34</v>
      </c>
      <c r="E525" s="42" t="s">
        <v>287</v>
      </c>
      <c r="F525" s="12" t="s">
        <v>32</v>
      </c>
      <c r="G525" s="13">
        <f>G526</f>
        <v>4446.1000000000004</v>
      </c>
      <c r="H525" s="13">
        <f t="shared" si="254"/>
        <v>4623.9000000000005</v>
      </c>
      <c r="I525" s="13">
        <f t="shared" si="254"/>
        <v>4808.8999999999996</v>
      </c>
      <c r="J525" s="9"/>
      <c r="K525" s="9"/>
    </row>
    <row r="526" spans="1:11" s="10" customFormat="1" ht="25.5" customHeight="1">
      <c r="A526" s="4" t="s">
        <v>84</v>
      </c>
      <c r="B526" s="36"/>
      <c r="C526" s="7" t="s">
        <v>30</v>
      </c>
      <c r="D526" s="7" t="s">
        <v>34</v>
      </c>
      <c r="E526" s="44" t="s">
        <v>288</v>
      </c>
      <c r="F526" s="7" t="s">
        <v>32</v>
      </c>
      <c r="G526" s="8">
        <f>G527</f>
        <v>4446.1000000000004</v>
      </c>
      <c r="H526" s="8">
        <f t="shared" si="254"/>
        <v>4623.9000000000005</v>
      </c>
      <c r="I526" s="8">
        <f t="shared" si="254"/>
        <v>4808.8999999999996</v>
      </c>
      <c r="J526" s="9"/>
      <c r="K526" s="9"/>
    </row>
    <row r="527" spans="1:11" s="25" customFormat="1" ht="25.5" customHeight="1">
      <c r="A527" s="41" t="s">
        <v>285</v>
      </c>
      <c r="B527" s="62"/>
      <c r="C527" s="22" t="s">
        <v>30</v>
      </c>
      <c r="D527" s="22" t="s">
        <v>34</v>
      </c>
      <c r="E527" s="43" t="s">
        <v>289</v>
      </c>
      <c r="F527" s="22" t="s">
        <v>32</v>
      </c>
      <c r="G527" s="23">
        <f>G528+G532+G534</f>
        <v>4446.1000000000004</v>
      </c>
      <c r="H527" s="23">
        <f t="shared" ref="H527:I527" si="255">H528+H532+H534</f>
        <v>4623.9000000000005</v>
      </c>
      <c r="I527" s="23">
        <f t="shared" si="255"/>
        <v>4808.8999999999996</v>
      </c>
      <c r="J527" s="24"/>
      <c r="K527" s="24"/>
    </row>
    <row r="528" spans="1:11" s="10" customFormat="1" ht="43.5" customHeight="1">
      <c r="A528" s="4" t="s">
        <v>85</v>
      </c>
      <c r="B528" s="36"/>
      <c r="C528" s="7" t="s">
        <v>30</v>
      </c>
      <c r="D528" s="7" t="s">
        <v>34</v>
      </c>
      <c r="E528" s="44" t="s">
        <v>290</v>
      </c>
      <c r="F528" s="7" t="s">
        <v>32</v>
      </c>
      <c r="G528" s="8">
        <f>G529+G530+G531</f>
        <v>1823.1999999999998</v>
      </c>
      <c r="H528" s="8">
        <f t="shared" ref="H528:I528" si="256">H529+H530+H531</f>
        <v>1896.1</v>
      </c>
      <c r="I528" s="8">
        <f t="shared" si="256"/>
        <v>1971.9999999999998</v>
      </c>
      <c r="J528" s="9"/>
      <c r="K528" s="9"/>
    </row>
    <row r="529" spans="1:11" s="10" customFormat="1" ht="47.25" customHeight="1">
      <c r="A529" s="6" t="s">
        <v>67</v>
      </c>
      <c r="B529" s="36"/>
      <c r="C529" s="7" t="s">
        <v>30</v>
      </c>
      <c r="D529" s="7" t="s">
        <v>34</v>
      </c>
      <c r="E529" s="44" t="s">
        <v>290</v>
      </c>
      <c r="F529" s="7" t="s">
        <v>62</v>
      </c>
      <c r="G529" s="8">
        <v>1574.6</v>
      </c>
      <c r="H529" s="31">
        <v>1637.6</v>
      </c>
      <c r="I529" s="31">
        <v>1703.1</v>
      </c>
      <c r="J529" s="9"/>
      <c r="K529" s="9"/>
    </row>
    <row r="530" spans="1:11" s="10" customFormat="1" ht="34.5" customHeight="1">
      <c r="A530" s="6" t="s">
        <v>66</v>
      </c>
      <c r="B530" s="36"/>
      <c r="C530" s="7" t="s">
        <v>30</v>
      </c>
      <c r="D530" s="7" t="s">
        <v>34</v>
      </c>
      <c r="E530" s="44" t="s">
        <v>290</v>
      </c>
      <c r="F530" s="7" t="s">
        <v>63</v>
      </c>
      <c r="G530" s="8">
        <v>244.6</v>
      </c>
      <c r="H530" s="31">
        <v>254.3</v>
      </c>
      <c r="I530" s="31">
        <v>264.60000000000002</v>
      </c>
      <c r="J530" s="9"/>
      <c r="K530" s="9"/>
    </row>
    <row r="531" spans="1:11" s="10" customFormat="1" ht="22.5" customHeight="1">
      <c r="A531" s="31" t="s">
        <v>65</v>
      </c>
      <c r="B531" s="36"/>
      <c r="C531" s="7" t="s">
        <v>30</v>
      </c>
      <c r="D531" s="7" t="s">
        <v>34</v>
      </c>
      <c r="E531" s="44" t="s">
        <v>290</v>
      </c>
      <c r="F531" s="7" t="s">
        <v>64</v>
      </c>
      <c r="G531" s="8">
        <v>4</v>
      </c>
      <c r="H531" s="31">
        <v>4.2</v>
      </c>
      <c r="I531" s="31">
        <v>4.3</v>
      </c>
      <c r="J531" s="9"/>
      <c r="K531" s="9"/>
    </row>
    <row r="532" spans="1:11" s="10" customFormat="1" ht="29.25" customHeight="1">
      <c r="A532" s="4" t="s">
        <v>294</v>
      </c>
      <c r="B532" s="36"/>
      <c r="C532" s="7" t="s">
        <v>30</v>
      </c>
      <c r="D532" s="7" t="s">
        <v>34</v>
      </c>
      <c r="E532" s="44" t="s">
        <v>292</v>
      </c>
      <c r="F532" s="7" t="s">
        <v>32</v>
      </c>
      <c r="G532" s="8">
        <f>G533</f>
        <v>1732.9</v>
      </c>
      <c r="H532" s="8">
        <f>H533</f>
        <v>1802.2</v>
      </c>
      <c r="I532" s="8">
        <f>I533</f>
        <v>1874.3</v>
      </c>
      <c r="J532" s="9"/>
      <c r="K532" s="9"/>
    </row>
    <row r="533" spans="1:11" s="10" customFormat="1" ht="54.75" customHeight="1">
      <c r="A533" s="6" t="s">
        <v>67</v>
      </c>
      <c r="B533" s="36"/>
      <c r="C533" s="7" t="s">
        <v>30</v>
      </c>
      <c r="D533" s="7" t="s">
        <v>34</v>
      </c>
      <c r="E533" s="44" t="s">
        <v>292</v>
      </c>
      <c r="F533" s="7" t="s">
        <v>62</v>
      </c>
      <c r="G533" s="8">
        <v>1732.9</v>
      </c>
      <c r="H533" s="8">
        <v>1802.2</v>
      </c>
      <c r="I533" s="8">
        <v>1874.3</v>
      </c>
      <c r="J533" s="9"/>
      <c r="K533" s="9"/>
    </row>
    <row r="534" spans="1:11" s="25" customFormat="1" ht="33" customHeight="1">
      <c r="A534" s="4" t="s">
        <v>399</v>
      </c>
      <c r="B534" s="62"/>
      <c r="C534" s="7" t="s">
        <v>30</v>
      </c>
      <c r="D534" s="7" t="s">
        <v>34</v>
      </c>
      <c r="E534" s="44" t="s">
        <v>398</v>
      </c>
      <c r="F534" s="7" t="s">
        <v>32</v>
      </c>
      <c r="G534" s="8">
        <f>G535</f>
        <v>890</v>
      </c>
      <c r="H534" s="8">
        <f t="shared" ref="H534:I534" si="257">H535</f>
        <v>925.6</v>
      </c>
      <c r="I534" s="8">
        <f t="shared" si="257"/>
        <v>962.6</v>
      </c>
    </row>
    <row r="535" spans="1:11" s="25" customFormat="1" ht="33" customHeight="1">
      <c r="A535" s="6" t="s">
        <v>67</v>
      </c>
      <c r="B535" s="62"/>
      <c r="C535" s="7" t="s">
        <v>30</v>
      </c>
      <c r="D535" s="7" t="s">
        <v>34</v>
      </c>
      <c r="E535" s="44" t="s">
        <v>398</v>
      </c>
      <c r="F535" s="7" t="s">
        <v>62</v>
      </c>
      <c r="G535" s="8">
        <v>890</v>
      </c>
      <c r="H535" s="8">
        <v>925.6</v>
      </c>
      <c r="I535" s="8">
        <v>962.6</v>
      </c>
    </row>
    <row r="536" spans="1:11" s="10" customFormat="1" ht="54" customHeight="1">
      <c r="A536" s="11" t="s">
        <v>11</v>
      </c>
      <c r="B536" s="36"/>
      <c r="C536" s="12" t="s">
        <v>30</v>
      </c>
      <c r="D536" s="12" t="s">
        <v>36</v>
      </c>
      <c r="E536" s="95" t="s">
        <v>88</v>
      </c>
      <c r="F536" s="12" t="s">
        <v>32</v>
      </c>
      <c r="G536" s="13">
        <f>G537</f>
        <v>1723.6999999999998</v>
      </c>
      <c r="H536" s="13">
        <f t="shared" ref="H536:I538" si="258">H537</f>
        <v>1792.6</v>
      </c>
      <c r="I536" s="13">
        <f t="shared" si="258"/>
        <v>1864.3000000000002</v>
      </c>
      <c r="J536" s="9"/>
      <c r="K536" s="9"/>
    </row>
    <row r="537" spans="1:11" s="10" customFormat="1" ht="27" customHeight="1">
      <c r="A537" s="4" t="s">
        <v>83</v>
      </c>
      <c r="B537" s="36"/>
      <c r="C537" s="7" t="s">
        <v>30</v>
      </c>
      <c r="D537" s="7" t="s">
        <v>36</v>
      </c>
      <c r="E537" s="44" t="s">
        <v>287</v>
      </c>
      <c r="F537" s="7" t="s">
        <v>32</v>
      </c>
      <c r="G537" s="8">
        <f>G538</f>
        <v>1723.6999999999998</v>
      </c>
      <c r="H537" s="8">
        <f t="shared" si="258"/>
        <v>1792.6</v>
      </c>
      <c r="I537" s="8">
        <f t="shared" si="258"/>
        <v>1864.3000000000002</v>
      </c>
      <c r="J537" s="9"/>
      <c r="K537" s="9"/>
    </row>
    <row r="538" spans="1:11" s="10" customFormat="1" ht="25.5" customHeight="1">
      <c r="A538" s="4" t="s">
        <v>84</v>
      </c>
      <c r="B538" s="36"/>
      <c r="C538" s="7" t="s">
        <v>30</v>
      </c>
      <c r="D538" s="7" t="s">
        <v>36</v>
      </c>
      <c r="E538" s="44" t="s">
        <v>288</v>
      </c>
      <c r="F538" s="7" t="s">
        <v>32</v>
      </c>
      <c r="G538" s="8">
        <f>G539</f>
        <v>1723.6999999999998</v>
      </c>
      <c r="H538" s="8">
        <f t="shared" si="258"/>
        <v>1792.6</v>
      </c>
      <c r="I538" s="8">
        <f t="shared" si="258"/>
        <v>1864.3000000000002</v>
      </c>
      <c r="J538" s="9"/>
      <c r="K538" s="9"/>
    </row>
    <row r="539" spans="1:11" s="25" customFormat="1" ht="25.5" customHeight="1">
      <c r="A539" s="41" t="s">
        <v>285</v>
      </c>
      <c r="B539" s="62"/>
      <c r="C539" s="22" t="s">
        <v>30</v>
      </c>
      <c r="D539" s="22" t="s">
        <v>36</v>
      </c>
      <c r="E539" s="43" t="s">
        <v>289</v>
      </c>
      <c r="F539" s="22" t="s">
        <v>32</v>
      </c>
      <c r="G539" s="23">
        <f>G540+G543</f>
        <v>1723.6999999999998</v>
      </c>
      <c r="H539" s="23">
        <f t="shared" ref="H539:I539" si="259">H540+H543</f>
        <v>1792.6</v>
      </c>
      <c r="I539" s="23">
        <f t="shared" si="259"/>
        <v>1864.3000000000002</v>
      </c>
      <c r="J539" s="24"/>
      <c r="K539" s="24"/>
    </row>
    <row r="540" spans="1:11" s="10" customFormat="1" ht="31.5">
      <c r="A540" s="4" t="s">
        <v>85</v>
      </c>
      <c r="B540" s="36"/>
      <c r="C540" s="7" t="s">
        <v>30</v>
      </c>
      <c r="D540" s="7" t="s">
        <v>36</v>
      </c>
      <c r="E540" s="44" t="s">
        <v>290</v>
      </c>
      <c r="F540" s="7" t="s">
        <v>32</v>
      </c>
      <c r="G540" s="8">
        <f>G541+G542</f>
        <v>726.3</v>
      </c>
      <c r="H540" s="8">
        <f t="shared" ref="H540:I540" si="260">H541+H542</f>
        <v>755.3</v>
      </c>
      <c r="I540" s="8">
        <f t="shared" si="260"/>
        <v>785.6</v>
      </c>
      <c r="J540" s="9"/>
      <c r="K540" s="9"/>
    </row>
    <row r="541" spans="1:11" s="10" customFormat="1" ht="47.25">
      <c r="A541" s="6" t="s">
        <v>67</v>
      </c>
      <c r="B541" s="36"/>
      <c r="C541" s="7" t="s">
        <v>30</v>
      </c>
      <c r="D541" s="7" t="s">
        <v>36</v>
      </c>
      <c r="E541" s="44" t="s">
        <v>290</v>
      </c>
      <c r="F541" s="7" t="s">
        <v>62</v>
      </c>
      <c r="G541" s="31">
        <v>681.3</v>
      </c>
      <c r="H541" s="31">
        <v>708.5</v>
      </c>
      <c r="I541" s="31">
        <v>736.9</v>
      </c>
      <c r="J541" s="9"/>
      <c r="K541" s="9"/>
    </row>
    <row r="542" spans="1:11" s="10" customFormat="1" ht="31.5">
      <c r="A542" s="6" t="s">
        <v>66</v>
      </c>
      <c r="B542" s="36"/>
      <c r="C542" s="7" t="s">
        <v>30</v>
      </c>
      <c r="D542" s="7" t="s">
        <v>36</v>
      </c>
      <c r="E542" s="44" t="s">
        <v>290</v>
      </c>
      <c r="F542" s="7" t="s">
        <v>63</v>
      </c>
      <c r="G542" s="30">
        <v>45</v>
      </c>
      <c r="H542" s="31">
        <v>46.8</v>
      </c>
      <c r="I542" s="31">
        <v>48.7</v>
      </c>
      <c r="J542" s="9"/>
      <c r="K542" s="9"/>
    </row>
    <row r="543" spans="1:11" s="10" customFormat="1" ht="35.25" customHeight="1">
      <c r="A543" s="4" t="s">
        <v>90</v>
      </c>
      <c r="B543" s="36"/>
      <c r="C543" s="7" t="s">
        <v>30</v>
      </c>
      <c r="D543" s="7" t="s">
        <v>36</v>
      </c>
      <c r="E543" s="44" t="s">
        <v>293</v>
      </c>
      <c r="F543" s="7" t="s">
        <v>32</v>
      </c>
      <c r="G543" s="8">
        <f>G544</f>
        <v>997.4</v>
      </c>
      <c r="H543" s="8">
        <f t="shared" ref="H543:I543" si="261">H544</f>
        <v>1037.3</v>
      </c>
      <c r="I543" s="8">
        <f t="shared" si="261"/>
        <v>1078.7</v>
      </c>
      <c r="J543" s="9"/>
      <c r="K543" s="9"/>
    </row>
    <row r="544" spans="1:11" s="10" customFormat="1" ht="54" customHeight="1">
      <c r="A544" s="6" t="s">
        <v>67</v>
      </c>
      <c r="B544" s="36"/>
      <c r="C544" s="7" t="s">
        <v>30</v>
      </c>
      <c r="D544" s="7" t="s">
        <v>36</v>
      </c>
      <c r="E544" s="44" t="s">
        <v>293</v>
      </c>
      <c r="F544" s="7" t="s">
        <v>62</v>
      </c>
      <c r="G544" s="8">
        <v>997.4</v>
      </c>
      <c r="H544" s="8">
        <v>1037.3</v>
      </c>
      <c r="I544" s="8">
        <v>1078.7</v>
      </c>
      <c r="J544" s="9"/>
      <c r="K544" s="9"/>
    </row>
    <row r="545" spans="1:11" ht="41.25" customHeight="1">
      <c r="A545" s="103" t="s">
        <v>319</v>
      </c>
      <c r="B545" s="37" t="s">
        <v>49</v>
      </c>
      <c r="C545" s="37"/>
      <c r="D545" s="37"/>
      <c r="E545" s="95"/>
      <c r="F545" s="37"/>
      <c r="G545" s="13">
        <f>G546+G708</f>
        <v>701568.99999999988</v>
      </c>
      <c r="H545" s="13">
        <f>H546+H708</f>
        <v>711445</v>
      </c>
      <c r="I545" s="13">
        <f>I546+I708</f>
        <v>713015.7</v>
      </c>
    </row>
    <row r="546" spans="1:11" s="15" customFormat="1" ht="24" customHeight="1">
      <c r="A546" s="11" t="s">
        <v>19</v>
      </c>
      <c r="B546" s="38"/>
      <c r="C546" s="12" t="s">
        <v>40</v>
      </c>
      <c r="D546" s="12" t="s">
        <v>31</v>
      </c>
      <c r="E546" s="95" t="s">
        <v>315</v>
      </c>
      <c r="F546" s="12" t="s">
        <v>32</v>
      </c>
      <c r="G546" s="13">
        <f>G547+G573+G648+G664+G627</f>
        <v>689219.09999999986</v>
      </c>
      <c r="H546" s="13">
        <f t="shared" ref="H546:I546" si="262">H547+H573+H648+H664+H627</f>
        <v>699639.3</v>
      </c>
      <c r="I546" s="13">
        <f t="shared" si="262"/>
        <v>701417.5</v>
      </c>
      <c r="J546" s="14"/>
      <c r="K546" s="14"/>
    </row>
    <row r="547" spans="1:11" s="15" customFormat="1" ht="17.25" customHeight="1">
      <c r="A547" s="11" t="s">
        <v>20</v>
      </c>
      <c r="B547" s="38"/>
      <c r="C547" s="12" t="s">
        <v>40</v>
      </c>
      <c r="D547" s="12" t="s">
        <v>30</v>
      </c>
      <c r="E547" s="95" t="s">
        <v>315</v>
      </c>
      <c r="F547" s="12" t="s">
        <v>32</v>
      </c>
      <c r="G547" s="13">
        <f>G548+G563+G568</f>
        <v>242348.99999999997</v>
      </c>
      <c r="H547" s="13">
        <f t="shared" ref="H547:I547" si="263">H548+H563+H568</f>
        <v>245336.5</v>
      </c>
      <c r="I547" s="13">
        <f t="shared" si="263"/>
        <v>246128.4</v>
      </c>
      <c r="J547" s="14"/>
      <c r="K547" s="14"/>
    </row>
    <row r="548" spans="1:11" s="15" customFormat="1" ht="57" customHeight="1">
      <c r="A548" s="3" t="s">
        <v>419</v>
      </c>
      <c r="B548" s="38"/>
      <c r="C548" s="12" t="s">
        <v>40</v>
      </c>
      <c r="D548" s="12" t="s">
        <v>30</v>
      </c>
      <c r="E548" s="42" t="s">
        <v>136</v>
      </c>
      <c r="F548" s="12" t="s">
        <v>32</v>
      </c>
      <c r="G548" s="13">
        <f>G549+G559</f>
        <v>242100.99999999997</v>
      </c>
      <c r="H548" s="13">
        <f t="shared" ref="H548:I548" si="264">H549+H559</f>
        <v>245088.5</v>
      </c>
      <c r="I548" s="13">
        <f t="shared" si="264"/>
        <v>246108.4</v>
      </c>
      <c r="J548" s="14"/>
      <c r="K548" s="14"/>
    </row>
    <row r="549" spans="1:11" s="15" customFormat="1" ht="29.25" customHeight="1">
      <c r="A549" s="3" t="s">
        <v>138</v>
      </c>
      <c r="B549" s="38"/>
      <c r="C549" s="12" t="s">
        <v>40</v>
      </c>
      <c r="D549" s="12" t="s">
        <v>30</v>
      </c>
      <c r="E549" s="42" t="s">
        <v>137</v>
      </c>
      <c r="F549" s="12" t="s">
        <v>32</v>
      </c>
      <c r="G549" s="13">
        <f>G550</f>
        <v>240290.59999999998</v>
      </c>
      <c r="H549" s="13">
        <f t="shared" ref="H549:I549" si="265">H550</f>
        <v>243706.5</v>
      </c>
      <c r="I549" s="13">
        <f t="shared" si="265"/>
        <v>246108.4</v>
      </c>
      <c r="J549" s="14"/>
      <c r="K549" s="14"/>
    </row>
    <row r="550" spans="1:11" s="15" customFormat="1" ht="68.25" customHeight="1">
      <c r="A550" s="26" t="s">
        <v>420</v>
      </c>
      <c r="B550" s="38"/>
      <c r="C550" s="7" t="s">
        <v>40</v>
      </c>
      <c r="D550" s="7" t="s">
        <v>30</v>
      </c>
      <c r="E550" s="43" t="s">
        <v>139</v>
      </c>
      <c r="F550" s="7" t="s">
        <v>32</v>
      </c>
      <c r="G550" s="8">
        <f>G551+G553+G555+G557</f>
        <v>240290.59999999998</v>
      </c>
      <c r="H550" s="8">
        <f t="shared" ref="H550:I550" si="266">H551+H553+H555+H557</f>
        <v>243706.5</v>
      </c>
      <c r="I550" s="8">
        <f t="shared" si="266"/>
        <v>246108.4</v>
      </c>
      <c r="J550" s="14"/>
      <c r="K550" s="14"/>
    </row>
    <row r="551" spans="1:11" s="15" customFormat="1" ht="32.25" customHeight="1">
      <c r="A551" s="4" t="s">
        <v>101</v>
      </c>
      <c r="B551" s="38"/>
      <c r="C551" s="7" t="s">
        <v>40</v>
      </c>
      <c r="D551" s="7" t="s">
        <v>30</v>
      </c>
      <c r="E551" s="44" t="s">
        <v>140</v>
      </c>
      <c r="F551" s="7" t="s">
        <v>32</v>
      </c>
      <c r="G551" s="8">
        <f>G552</f>
        <v>53423.1</v>
      </c>
      <c r="H551" s="8">
        <f>H552</f>
        <v>59431.8</v>
      </c>
      <c r="I551" s="8">
        <f>I552</f>
        <v>63602.7</v>
      </c>
      <c r="J551" s="14"/>
      <c r="K551" s="14"/>
    </row>
    <row r="552" spans="1:11" s="15" customFormat="1" ht="39.75" customHeight="1">
      <c r="A552" s="6" t="s">
        <v>74</v>
      </c>
      <c r="B552" s="38"/>
      <c r="C552" s="7" t="s">
        <v>40</v>
      </c>
      <c r="D552" s="7" t="s">
        <v>30</v>
      </c>
      <c r="E552" s="44" t="s">
        <v>140</v>
      </c>
      <c r="F552" s="7" t="s">
        <v>72</v>
      </c>
      <c r="G552" s="8">
        <v>53423.1</v>
      </c>
      <c r="H552" s="8">
        <v>59431.8</v>
      </c>
      <c r="I552" s="8">
        <v>63602.7</v>
      </c>
      <c r="J552" s="14"/>
      <c r="K552" s="14"/>
    </row>
    <row r="553" spans="1:11" s="10" customFormat="1" ht="36" customHeight="1">
      <c r="A553" s="34" t="s">
        <v>322</v>
      </c>
      <c r="B553" s="36"/>
      <c r="C553" s="7" t="s">
        <v>40</v>
      </c>
      <c r="D553" s="7" t="s">
        <v>30</v>
      </c>
      <c r="E553" s="44" t="s">
        <v>441</v>
      </c>
      <c r="F553" s="7" t="s">
        <v>32</v>
      </c>
      <c r="G553" s="8">
        <v>5490.4</v>
      </c>
      <c r="H553" s="8">
        <v>1832.1</v>
      </c>
      <c r="I553" s="8">
        <v>0</v>
      </c>
    </row>
    <row r="554" spans="1:11" s="10" customFormat="1" ht="36" customHeight="1">
      <c r="A554" s="35" t="s">
        <v>74</v>
      </c>
      <c r="B554" s="36"/>
      <c r="C554" s="7" t="s">
        <v>40</v>
      </c>
      <c r="D554" s="7" t="s">
        <v>30</v>
      </c>
      <c r="E554" s="44" t="s">
        <v>441</v>
      </c>
      <c r="F554" s="7" t="s">
        <v>72</v>
      </c>
      <c r="G554" s="8">
        <v>5490.4</v>
      </c>
      <c r="H554" s="8">
        <v>1832.1</v>
      </c>
      <c r="I554" s="8">
        <v>0</v>
      </c>
    </row>
    <row r="555" spans="1:11" s="10" customFormat="1" ht="39" customHeight="1">
      <c r="A555" s="34" t="s">
        <v>325</v>
      </c>
      <c r="B555" s="36"/>
      <c r="C555" s="7" t="s">
        <v>40</v>
      </c>
      <c r="D555" s="7" t="s">
        <v>30</v>
      </c>
      <c r="E555" s="44" t="s">
        <v>145</v>
      </c>
      <c r="F555" s="7" t="s">
        <v>32</v>
      </c>
      <c r="G555" s="8">
        <f>G556</f>
        <v>179860.3</v>
      </c>
      <c r="H555" s="8">
        <f>H556</f>
        <v>180865.1</v>
      </c>
      <c r="I555" s="8">
        <f>I556</f>
        <v>180865.1</v>
      </c>
    </row>
    <row r="556" spans="1:11" s="10" customFormat="1" ht="35.25" customHeight="1">
      <c r="A556" s="35" t="s">
        <v>74</v>
      </c>
      <c r="B556" s="36"/>
      <c r="C556" s="7" t="s">
        <v>40</v>
      </c>
      <c r="D556" s="7" t="s">
        <v>30</v>
      </c>
      <c r="E556" s="44" t="s">
        <v>145</v>
      </c>
      <c r="F556" s="7" t="s">
        <v>72</v>
      </c>
      <c r="G556" s="8">
        <v>179860.3</v>
      </c>
      <c r="H556" s="8">
        <v>180865.1</v>
      </c>
      <c r="I556" s="8">
        <v>180865.1</v>
      </c>
    </row>
    <row r="557" spans="1:11" s="10" customFormat="1" ht="57" customHeight="1">
      <c r="A557" s="97" t="s">
        <v>652</v>
      </c>
      <c r="B557" s="36"/>
      <c r="C557" s="7" t="s">
        <v>40</v>
      </c>
      <c r="D557" s="7" t="s">
        <v>30</v>
      </c>
      <c r="E557" s="61" t="s">
        <v>458</v>
      </c>
      <c r="F557" s="7" t="s">
        <v>32</v>
      </c>
      <c r="G557" s="8">
        <v>1516.8</v>
      </c>
      <c r="H557" s="8">
        <v>1577.5</v>
      </c>
      <c r="I557" s="8">
        <v>1640.6</v>
      </c>
    </row>
    <row r="558" spans="1:11" s="10" customFormat="1" ht="34.5" customHeight="1">
      <c r="A558" s="35" t="s">
        <v>74</v>
      </c>
      <c r="B558" s="36"/>
      <c r="C558" s="7" t="s">
        <v>40</v>
      </c>
      <c r="D558" s="7" t="s">
        <v>30</v>
      </c>
      <c r="E558" s="61" t="s">
        <v>458</v>
      </c>
      <c r="F558" s="7" t="s">
        <v>72</v>
      </c>
      <c r="G558" s="8">
        <v>1516.8</v>
      </c>
      <c r="H558" s="8">
        <v>1577.5</v>
      </c>
      <c r="I558" s="8">
        <v>1640.6</v>
      </c>
    </row>
    <row r="559" spans="1:11" s="15" customFormat="1" ht="65.25" customHeight="1">
      <c r="A559" s="98" t="s">
        <v>86</v>
      </c>
      <c r="B559" s="38"/>
      <c r="C559" s="12" t="s">
        <v>40</v>
      </c>
      <c r="D559" s="12" t="s">
        <v>30</v>
      </c>
      <c r="E559" s="42" t="s">
        <v>159</v>
      </c>
      <c r="F559" s="12" t="s">
        <v>32</v>
      </c>
      <c r="G559" s="13">
        <f>G560</f>
        <v>1810.4</v>
      </c>
      <c r="H559" s="13">
        <f>H560</f>
        <v>1382</v>
      </c>
      <c r="I559" s="13">
        <f>I560</f>
        <v>0</v>
      </c>
    </row>
    <row r="560" spans="1:11" s="10" customFormat="1" ht="65.25" customHeight="1">
      <c r="A560" s="99" t="s">
        <v>161</v>
      </c>
      <c r="B560" s="36"/>
      <c r="C560" s="7" t="s">
        <v>40</v>
      </c>
      <c r="D560" s="7" t="s">
        <v>30</v>
      </c>
      <c r="E560" s="43" t="s">
        <v>160</v>
      </c>
      <c r="F560" s="7" t="s">
        <v>32</v>
      </c>
      <c r="G560" s="8">
        <f>G561</f>
        <v>1810.4</v>
      </c>
      <c r="H560" s="8">
        <f t="shared" ref="H560:I560" si="267">H561</f>
        <v>1382</v>
      </c>
      <c r="I560" s="8">
        <f t="shared" si="267"/>
        <v>0</v>
      </c>
    </row>
    <row r="561" spans="1:11" s="10" customFormat="1" ht="33" customHeight="1">
      <c r="A561" s="34" t="s">
        <v>100</v>
      </c>
      <c r="B561" s="36"/>
      <c r="C561" s="7" t="s">
        <v>40</v>
      </c>
      <c r="D561" s="7" t="s">
        <v>30</v>
      </c>
      <c r="E561" s="44" t="s">
        <v>164</v>
      </c>
      <c r="F561" s="7" t="s">
        <v>32</v>
      </c>
      <c r="G561" s="8">
        <f>G562</f>
        <v>1810.4</v>
      </c>
      <c r="H561" s="8">
        <f t="shared" ref="H561:I561" si="268">H562</f>
        <v>1382</v>
      </c>
      <c r="I561" s="8">
        <f t="shared" si="268"/>
        <v>0</v>
      </c>
    </row>
    <row r="562" spans="1:11" s="10" customFormat="1" ht="65.25" customHeight="1">
      <c r="A562" s="21" t="s">
        <v>74</v>
      </c>
      <c r="B562" s="36"/>
      <c r="C562" s="7" t="s">
        <v>40</v>
      </c>
      <c r="D562" s="7" t="s">
        <v>30</v>
      </c>
      <c r="E562" s="44" t="s">
        <v>164</v>
      </c>
      <c r="F562" s="7" t="s">
        <v>72</v>
      </c>
      <c r="G562" s="8">
        <v>1810.4</v>
      </c>
      <c r="H562" s="8">
        <v>1382</v>
      </c>
      <c r="I562" s="8">
        <v>0</v>
      </c>
    </row>
    <row r="563" spans="1:11" s="15" customFormat="1" ht="48.75" customHeight="1">
      <c r="A563" s="3" t="s">
        <v>621</v>
      </c>
      <c r="B563" s="38"/>
      <c r="C563" s="12" t="s">
        <v>40</v>
      </c>
      <c r="D563" s="12" t="s">
        <v>30</v>
      </c>
      <c r="E563" s="83" t="s">
        <v>231</v>
      </c>
      <c r="F563" s="12" t="s">
        <v>32</v>
      </c>
      <c r="G563" s="13">
        <f>G564</f>
        <v>20</v>
      </c>
      <c r="H563" s="13">
        <f t="shared" ref="H563:I564" si="269">H564</f>
        <v>20</v>
      </c>
      <c r="I563" s="13">
        <f t="shared" si="269"/>
        <v>20</v>
      </c>
    </row>
    <row r="564" spans="1:11" s="15" customFormat="1" ht="48.75" customHeight="1">
      <c r="A564" s="3" t="s">
        <v>622</v>
      </c>
      <c r="B564" s="38"/>
      <c r="C564" s="12" t="s">
        <v>40</v>
      </c>
      <c r="D564" s="12" t="s">
        <v>30</v>
      </c>
      <c r="E564" s="83" t="s">
        <v>232</v>
      </c>
      <c r="F564" s="12" t="s">
        <v>32</v>
      </c>
      <c r="G564" s="13">
        <f>G565</f>
        <v>20</v>
      </c>
      <c r="H564" s="13">
        <f t="shared" si="269"/>
        <v>20</v>
      </c>
      <c r="I564" s="13">
        <f t="shared" si="269"/>
        <v>20</v>
      </c>
    </row>
    <row r="565" spans="1:11" s="10" customFormat="1" ht="48.75" customHeight="1">
      <c r="A565" s="26" t="s">
        <v>634</v>
      </c>
      <c r="B565" s="36"/>
      <c r="C565" s="7" t="s">
        <v>40</v>
      </c>
      <c r="D565" s="7" t="s">
        <v>30</v>
      </c>
      <c r="E565" s="75" t="s">
        <v>633</v>
      </c>
      <c r="F565" s="7" t="s">
        <v>32</v>
      </c>
      <c r="G565" s="8">
        <f>G566</f>
        <v>20</v>
      </c>
      <c r="H565" s="8">
        <f t="shared" ref="H565:I566" si="270">H566</f>
        <v>20</v>
      </c>
      <c r="I565" s="8">
        <f t="shared" si="270"/>
        <v>20</v>
      </c>
    </row>
    <row r="566" spans="1:11" s="10" customFormat="1" ht="48.75" customHeight="1">
      <c r="A566" s="4" t="s">
        <v>99</v>
      </c>
      <c r="B566" s="36"/>
      <c r="C566" s="7" t="s">
        <v>40</v>
      </c>
      <c r="D566" s="7" t="s">
        <v>30</v>
      </c>
      <c r="E566" s="61" t="s">
        <v>635</v>
      </c>
      <c r="F566" s="7" t="s">
        <v>32</v>
      </c>
      <c r="G566" s="8">
        <f>G567</f>
        <v>20</v>
      </c>
      <c r="H566" s="8">
        <f t="shared" si="270"/>
        <v>20</v>
      </c>
      <c r="I566" s="8">
        <f t="shared" si="270"/>
        <v>20</v>
      </c>
    </row>
    <row r="567" spans="1:11" s="10" customFormat="1" ht="48.75" customHeight="1">
      <c r="A567" s="4" t="s">
        <v>74</v>
      </c>
      <c r="B567" s="36"/>
      <c r="C567" s="7" t="s">
        <v>40</v>
      </c>
      <c r="D567" s="7" t="s">
        <v>30</v>
      </c>
      <c r="E567" s="61" t="s">
        <v>635</v>
      </c>
      <c r="F567" s="7" t="s">
        <v>72</v>
      </c>
      <c r="G567" s="8">
        <v>20</v>
      </c>
      <c r="H567" s="8">
        <v>20</v>
      </c>
      <c r="I567" s="8">
        <v>20</v>
      </c>
    </row>
    <row r="568" spans="1:11" s="15" customFormat="1" ht="48.75" customHeight="1">
      <c r="A568" s="3" t="s">
        <v>606</v>
      </c>
      <c r="B568" s="38"/>
      <c r="C568" s="12" t="s">
        <v>40</v>
      </c>
      <c r="D568" s="12" t="s">
        <v>30</v>
      </c>
      <c r="E568" s="42" t="s">
        <v>272</v>
      </c>
      <c r="F568" s="12" t="s">
        <v>32</v>
      </c>
      <c r="G568" s="13">
        <f>G569</f>
        <v>228</v>
      </c>
      <c r="H568" s="13">
        <f t="shared" ref="H568:I568" si="271">H569</f>
        <v>228</v>
      </c>
      <c r="I568" s="13">
        <f t="shared" si="271"/>
        <v>0</v>
      </c>
    </row>
    <row r="569" spans="1:11" s="15" customFormat="1" ht="48.75" customHeight="1">
      <c r="A569" s="3" t="s">
        <v>608</v>
      </c>
      <c r="B569" s="38"/>
      <c r="C569" s="12" t="s">
        <v>40</v>
      </c>
      <c r="D569" s="12" t="s">
        <v>30</v>
      </c>
      <c r="E569" s="42" t="s">
        <v>276</v>
      </c>
      <c r="F569" s="12" t="s">
        <v>32</v>
      </c>
      <c r="G569" s="13">
        <f>G570</f>
        <v>228</v>
      </c>
      <c r="H569" s="13">
        <f t="shared" ref="H569:I569" si="272">H570</f>
        <v>228</v>
      </c>
      <c r="I569" s="13">
        <f t="shared" si="272"/>
        <v>0</v>
      </c>
    </row>
    <row r="570" spans="1:11" s="10" customFormat="1" ht="31.5" customHeight="1">
      <c r="A570" s="39" t="s">
        <v>612</v>
      </c>
      <c r="B570" s="36"/>
      <c r="C570" s="7" t="s">
        <v>40</v>
      </c>
      <c r="D570" s="7" t="s">
        <v>30</v>
      </c>
      <c r="E570" s="46" t="s">
        <v>278</v>
      </c>
      <c r="F570" s="7" t="s">
        <v>32</v>
      </c>
      <c r="G570" s="8">
        <f>G571</f>
        <v>228</v>
      </c>
      <c r="H570" s="8">
        <f t="shared" ref="H570:I570" si="273">H571</f>
        <v>228</v>
      </c>
      <c r="I570" s="8">
        <f t="shared" si="273"/>
        <v>0</v>
      </c>
    </row>
    <row r="571" spans="1:11" s="10" customFormat="1" ht="31.5" customHeight="1">
      <c r="A571" s="6" t="s">
        <v>447</v>
      </c>
      <c r="B571" s="36"/>
      <c r="C571" s="7" t="s">
        <v>40</v>
      </c>
      <c r="D571" s="7" t="s">
        <v>30</v>
      </c>
      <c r="E571" s="45" t="s">
        <v>446</v>
      </c>
      <c r="F571" s="7" t="s">
        <v>32</v>
      </c>
      <c r="G571" s="8">
        <f>G572</f>
        <v>228</v>
      </c>
      <c r="H571" s="8">
        <f t="shared" ref="H571:I571" si="274">H572</f>
        <v>228</v>
      </c>
      <c r="I571" s="8">
        <f t="shared" si="274"/>
        <v>0</v>
      </c>
    </row>
    <row r="572" spans="1:11" s="10" customFormat="1" ht="31.5" customHeight="1">
      <c r="A572" s="6" t="s">
        <v>74</v>
      </c>
      <c r="B572" s="36"/>
      <c r="C572" s="7" t="s">
        <v>40</v>
      </c>
      <c r="D572" s="7" t="s">
        <v>30</v>
      </c>
      <c r="E572" s="45" t="s">
        <v>446</v>
      </c>
      <c r="F572" s="7" t="s">
        <v>72</v>
      </c>
      <c r="G572" s="8">
        <v>228</v>
      </c>
      <c r="H572" s="8">
        <v>228</v>
      </c>
      <c r="I572" s="8">
        <v>0</v>
      </c>
    </row>
    <row r="573" spans="1:11" s="15" customFormat="1" ht="31.5" customHeight="1">
      <c r="A573" s="11" t="s">
        <v>21</v>
      </c>
      <c r="B573" s="38"/>
      <c r="C573" s="12" t="s">
        <v>40</v>
      </c>
      <c r="D573" s="12" t="s">
        <v>33</v>
      </c>
      <c r="E573" s="95" t="s">
        <v>315</v>
      </c>
      <c r="F573" s="12" t="s">
        <v>32</v>
      </c>
      <c r="G573" s="13">
        <f>G574+G604+G612+G617+G622</f>
        <v>333055.3</v>
      </c>
      <c r="H573" s="13">
        <f t="shared" ref="H573:I573" si="275">H574+H604+H612+H617+H622</f>
        <v>335610.3</v>
      </c>
      <c r="I573" s="13">
        <f t="shared" si="275"/>
        <v>336090.80000000005</v>
      </c>
      <c r="J573" s="14"/>
      <c r="K573" s="14"/>
    </row>
    <row r="574" spans="1:11" s="15" customFormat="1" ht="48" customHeight="1">
      <c r="A574" s="98" t="s">
        <v>419</v>
      </c>
      <c r="B574" s="38"/>
      <c r="C574" s="7" t="s">
        <v>40</v>
      </c>
      <c r="D574" s="7" t="s">
        <v>33</v>
      </c>
      <c r="E574" s="42" t="s">
        <v>136</v>
      </c>
      <c r="F574" s="12" t="s">
        <v>32</v>
      </c>
      <c r="G574" s="13">
        <f>G575+G593+G599</f>
        <v>331798.7</v>
      </c>
      <c r="H574" s="13">
        <f t="shared" ref="H574:I574" si="276">H575+H593+H599</f>
        <v>334071.39999999997</v>
      </c>
      <c r="I574" s="13">
        <f t="shared" si="276"/>
        <v>335645.9</v>
      </c>
    </row>
    <row r="575" spans="1:11" s="10" customFormat="1" ht="27" customHeight="1">
      <c r="A575" s="98" t="s">
        <v>138</v>
      </c>
      <c r="B575" s="36"/>
      <c r="C575" s="7" t="s">
        <v>40</v>
      </c>
      <c r="D575" s="7" t="s">
        <v>33</v>
      </c>
      <c r="E575" s="42" t="s">
        <v>137</v>
      </c>
      <c r="F575" s="12" t="s">
        <v>32</v>
      </c>
      <c r="G575" s="13">
        <f>G576</f>
        <v>327569.10000000003</v>
      </c>
      <c r="H575" s="13">
        <f t="shared" ref="H575:I575" si="277">H576</f>
        <v>331031.8</v>
      </c>
      <c r="I575" s="13">
        <f t="shared" si="277"/>
        <v>333061.60000000003</v>
      </c>
    </row>
    <row r="576" spans="1:11" s="10" customFormat="1" ht="107.25" customHeight="1">
      <c r="A576" s="100" t="s">
        <v>420</v>
      </c>
      <c r="B576" s="36"/>
      <c r="C576" s="7" t="s">
        <v>40</v>
      </c>
      <c r="D576" s="7" t="s">
        <v>33</v>
      </c>
      <c r="E576" s="43" t="s">
        <v>139</v>
      </c>
      <c r="F576" s="7" t="s">
        <v>32</v>
      </c>
      <c r="G576" s="8">
        <f>G577+G581+G584+G586+G590</f>
        <v>327569.10000000003</v>
      </c>
      <c r="H576" s="8">
        <f t="shared" ref="H576:I576" si="278">H577+H581+H584+H586+H590</f>
        <v>331031.8</v>
      </c>
      <c r="I576" s="8">
        <f t="shared" si="278"/>
        <v>333061.60000000003</v>
      </c>
    </row>
    <row r="577" spans="1:9" s="10" customFormat="1" ht="56.25" customHeight="1">
      <c r="A577" s="34" t="s">
        <v>102</v>
      </c>
      <c r="B577" s="36"/>
      <c r="C577" s="7" t="s">
        <v>40</v>
      </c>
      <c r="D577" s="7" t="s">
        <v>33</v>
      </c>
      <c r="E577" s="44" t="s">
        <v>141</v>
      </c>
      <c r="F577" s="7" t="s">
        <v>32</v>
      </c>
      <c r="G577" s="8">
        <f>G578+G579+G580</f>
        <v>38278.1</v>
      </c>
      <c r="H577" s="8">
        <f>H578+H579+H580</f>
        <v>39830.699999999997</v>
      </c>
      <c r="I577" s="8">
        <f>I578+I579+I580</f>
        <v>41513.9</v>
      </c>
    </row>
    <row r="578" spans="1:9" s="10" customFormat="1" ht="30.75" customHeight="1">
      <c r="A578" s="35" t="s">
        <v>66</v>
      </c>
      <c r="B578" s="36"/>
      <c r="C578" s="7" t="s">
        <v>40</v>
      </c>
      <c r="D578" s="7" t="s">
        <v>33</v>
      </c>
      <c r="E578" s="44" t="s">
        <v>141</v>
      </c>
      <c r="F578" s="7" t="s">
        <v>63</v>
      </c>
      <c r="G578" s="8">
        <v>937</v>
      </c>
      <c r="H578" s="8">
        <v>974</v>
      </c>
      <c r="I578" s="8">
        <v>1002</v>
      </c>
    </row>
    <row r="579" spans="1:9" s="10" customFormat="1" ht="39" customHeight="1">
      <c r="A579" s="35" t="s">
        <v>74</v>
      </c>
      <c r="B579" s="36"/>
      <c r="C579" s="7" t="s">
        <v>40</v>
      </c>
      <c r="D579" s="7" t="s">
        <v>33</v>
      </c>
      <c r="E579" s="44" t="s">
        <v>141</v>
      </c>
      <c r="F579" s="7" t="s">
        <v>72</v>
      </c>
      <c r="G579" s="8">
        <v>37176.699999999997</v>
      </c>
      <c r="H579" s="8">
        <v>38685.699999999997</v>
      </c>
      <c r="I579" s="8">
        <v>40340.9</v>
      </c>
    </row>
    <row r="580" spans="1:9" s="10" customFormat="1" ht="28.5" customHeight="1">
      <c r="A580" s="35" t="s">
        <v>65</v>
      </c>
      <c r="B580" s="36"/>
      <c r="C580" s="7" t="s">
        <v>40</v>
      </c>
      <c r="D580" s="7" t="s">
        <v>33</v>
      </c>
      <c r="E580" s="44" t="s">
        <v>141</v>
      </c>
      <c r="F580" s="7" t="s">
        <v>64</v>
      </c>
      <c r="G580" s="8">
        <v>164.4</v>
      </c>
      <c r="H580" s="8">
        <v>171</v>
      </c>
      <c r="I580" s="8">
        <v>171</v>
      </c>
    </row>
    <row r="581" spans="1:9" s="10" customFormat="1" ht="44.25" customHeight="1">
      <c r="A581" s="34" t="s">
        <v>104</v>
      </c>
      <c r="B581" s="36"/>
      <c r="C581" s="7" t="s">
        <v>40</v>
      </c>
      <c r="D581" s="7" t="s">
        <v>33</v>
      </c>
      <c r="E581" s="44" t="s">
        <v>142</v>
      </c>
      <c r="F581" s="7" t="s">
        <v>32</v>
      </c>
      <c r="G581" s="8">
        <f>G582+G583</f>
        <v>4681.3</v>
      </c>
      <c r="H581" s="8">
        <f>H582+H583</f>
        <v>4861.6000000000004</v>
      </c>
      <c r="I581" s="8">
        <f>I582+I583</f>
        <v>5038.6000000000004</v>
      </c>
    </row>
    <row r="582" spans="1:9" s="10" customFormat="1" ht="27" customHeight="1">
      <c r="A582" s="35" t="s">
        <v>66</v>
      </c>
      <c r="B582" s="36"/>
      <c r="C582" s="7" t="s">
        <v>40</v>
      </c>
      <c r="D582" s="7" t="s">
        <v>33</v>
      </c>
      <c r="E582" s="44" t="s">
        <v>142</v>
      </c>
      <c r="F582" s="7" t="s">
        <v>63</v>
      </c>
      <c r="G582" s="8">
        <v>4629.7</v>
      </c>
      <c r="H582" s="8">
        <v>4809.8</v>
      </c>
      <c r="I582" s="8">
        <v>4986.8</v>
      </c>
    </row>
    <row r="583" spans="1:9" s="10" customFormat="1" ht="22.5" customHeight="1">
      <c r="A583" s="35" t="s">
        <v>65</v>
      </c>
      <c r="B583" s="36"/>
      <c r="C583" s="7" t="s">
        <v>40</v>
      </c>
      <c r="D583" s="7" t="s">
        <v>33</v>
      </c>
      <c r="E583" s="44" t="s">
        <v>142</v>
      </c>
      <c r="F583" s="7" t="s">
        <v>64</v>
      </c>
      <c r="G583" s="8">
        <v>51.6</v>
      </c>
      <c r="H583" s="8">
        <v>51.8</v>
      </c>
      <c r="I583" s="8">
        <v>51.8</v>
      </c>
    </row>
    <row r="584" spans="1:9" s="10" customFormat="1" ht="44.25" customHeight="1">
      <c r="A584" s="34" t="s">
        <v>100</v>
      </c>
      <c r="B584" s="36"/>
      <c r="C584" s="7" t="s">
        <v>40</v>
      </c>
      <c r="D584" s="7" t="s">
        <v>33</v>
      </c>
      <c r="E584" s="44" t="s">
        <v>143</v>
      </c>
      <c r="F584" s="7" t="s">
        <v>32</v>
      </c>
      <c r="G584" s="8">
        <f>G585</f>
        <v>30</v>
      </c>
      <c r="H584" s="8">
        <f t="shared" ref="H584:I584" si="279">H585</f>
        <v>30</v>
      </c>
      <c r="I584" s="8">
        <f t="shared" si="279"/>
        <v>30</v>
      </c>
    </row>
    <row r="585" spans="1:9" s="10" customFormat="1" ht="44.25" customHeight="1">
      <c r="A585" s="35" t="s">
        <v>74</v>
      </c>
      <c r="B585" s="36"/>
      <c r="C585" s="7" t="s">
        <v>40</v>
      </c>
      <c r="D585" s="7" t="s">
        <v>33</v>
      </c>
      <c r="E585" s="44" t="s">
        <v>143</v>
      </c>
      <c r="F585" s="7" t="s">
        <v>72</v>
      </c>
      <c r="G585" s="8">
        <v>30</v>
      </c>
      <c r="H585" s="8">
        <v>30</v>
      </c>
      <c r="I585" s="8">
        <v>30</v>
      </c>
    </row>
    <row r="586" spans="1:9" s="10" customFormat="1" ht="34.5" customHeight="1">
      <c r="A586" s="4" t="s">
        <v>324</v>
      </c>
      <c r="C586" s="7" t="s">
        <v>40</v>
      </c>
      <c r="D586" s="7" t="s">
        <v>33</v>
      </c>
      <c r="E586" s="44" t="s">
        <v>144</v>
      </c>
      <c r="F586" s="7" t="s">
        <v>32</v>
      </c>
      <c r="G586" s="8">
        <f>G587+G588+G589</f>
        <v>280506.2</v>
      </c>
      <c r="H586" s="8">
        <f>H587+H588+H589</f>
        <v>282073.2</v>
      </c>
      <c r="I586" s="8">
        <f>I587+I588+I589</f>
        <v>282073.2</v>
      </c>
    </row>
    <row r="587" spans="1:9" s="10" customFormat="1" ht="32.25" customHeight="1">
      <c r="A587" s="6" t="s">
        <v>67</v>
      </c>
      <c r="C587" s="7" t="s">
        <v>40</v>
      </c>
      <c r="D587" s="7" t="s">
        <v>33</v>
      </c>
      <c r="E587" s="44" t="s">
        <v>144</v>
      </c>
      <c r="F587" s="7" t="s">
        <v>62</v>
      </c>
      <c r="G587" s="8">
        <v>25963.3</v>
      </c>
      <c r="H587" s="8">
        <v>26108.2</v>
      </c>
      <c r="I587" s="8">
        <v>26108.2</v>
      </c>
    </row>
    <row r="588" spans="1:9" s="10" customFormat="1" ht="24" customHeight="1">
      <c r="A588" s="6" t="s">
        <v>66</v>
      </c>
      <c r="C588" s="7" t="s">
        <v>40</v>
      </c>
      <c r="D588" s="7" t="s">
        <v>33</v>
      </c>
      <c r="E588" s="44" t="s">
        <v>144</v>
      </c>
      <c r="F588" s="7" t="s">
        <v>63</v>
      </c>
      <c r="G588" s="8">
        <v>2593</v>
      </c>
      <c r="H588" s="8">
        <v>2607.5</v>
      </c>
      <c r="I588" s="8">
        <v>2607.5</v>
      </c>
    </row>
    <row r="589" spans="1:9" s="10" customFormat="1" ht="33.75" customHeight="1">
      <c r="A589" s="6" t="s">
        <v>74</v>
      </c>
      <c r="C589" s="7" t="s">
        <v>40</v>
      </c>
      <c r="D589" s="7" t="s">
        <v>33</v>
      </c>
      <c r="E589" s="44" t="s">
        <v>144</v>
      </c>
      <c r="F589" s="7" t="s">
        <v>72</v>
      </c>
      <c r="G589" s="8">
        <v>251949.9</v>
      </c>
      <c r="H589" s="8">
        <v>253357.5</v>
      </c>
      <c r="I589" s="8">
        <v>253357.5</v>
      </c>
    </row>
    <row r="590" spans="1:9" s="10" customFormat="1" ht="53.25" customHeight="1">
      <c r="A590" s="97" t="s">
        <v>459</v>
      </c>
      <c r="B590" s="36"/>
      <c r="C590" s="7" t="s">
        <v>40</v>
      </c>
      <c r="D590" s="7" t="s">
        <v>33</v>
      </c>
      <c r="E590" s="61" t="s">
        <v>460</v>
      </c>
      <c r="F590" s="7" t="s">
        <v>32</v>
      </c>
      <c r="G590" s="8">
        <f>G591+G592</f>
        <v>4073.5</v>
      </c>
      <c r="H590" s="8">
        <f t="shared" ref="H590:I590" si="280">H591+H592</f>
        <v>4236.3</v>
      </c>
      <c r="I590" s="8">
        <f t="shared" si="280"/>
        <v>4405.8999999999996</v>
      </c>
    </row>
    <row r="591" spans="1:9" s="10" customFormat="1" ht="32.25" customHeight="1">
      <c r="A591" s="35" t="s">
        <v>66</v>
      </c>
      <c r="B591" s="36"/>
      <c r="C591" s="7" t="s">
        <v>40</v>
      </c>
      <c r="D591" s="7" t="s">
        <v>33</v>
      </c>
      <c r="E591" s="61" t="s">
        <v>460</v>
      </c>
      <c r="F591" s="7" t="s">
        <v>63</v>
      </c>
      <c r="G591" s="8">
        <v>2826.5</v>
      </c>
      <c r="H591" s="8">
        <v>2939.5</v>
      </c>
      <c r="I591" s="8">
        <v>3057.1</v>
      </c>
    </row>
    <row r="592" spans="1:9" s="10" customFormat="1" ht="34.5" customHeight="1">
      <c r="A592" s="35" t="s">
        <v>74</v>
      </c>
      <c r="B592" s="36"/>
      <c r="C592" s="7" t="s">
        <v>40</v>
      </c>
      <c r="D592" s="7" t="s">
        <v>33</v>
      </c>
      <c r="E592" s="61" t="s">
        <v>460</v>
      </c>
      <c r="F592" s="7" t="s">
        <v>72</v>
      </c>
      <c r="G592" s="8">
        <v>1247</v>
      </c>
      <c r="H592" s="8">
        <v>1296.8</v>
      </c>
      <c r="I592" s="8">
        <v>1348.8</v>
      </c>
    </row>
    <row r="593" spans="1:9" s="10" customFormat="1" ht="39.75" customHeight="1">
      <c r="A593" s="98" t="s">
        <v>106</v>
      </c>
      <c r="B593" s="36"/>
      <c r="C593" s="7" t="s">
        <v>40</v>
      </c>
      <c r="D593" s="7" t="s">
        <v>33</v>
      </c>
      <c r="E593" s="42" t="s">
        <v>147</v>
      </c>
      <c r="F593" s="7" t="s">
        <v>32</v>
      </c>
      <c r="G593" s="8">
        <f>G594</f>
        <v>1639.6</v>
      </c>
      <c r="H593" s="8">
        <f t="shared" ref="H593:I593" si="281">H594</f>
        <v>1639.6</v>
      </c>
      <c r="I593" s="8">
        <f t="shared" si="281"/>
        <v>1639.6</v>
      </c>
    </row>
    <row r="594" spans="1:9" s="10" customFormat="1" ht="50.25" customHeight="1">
      <c r="A594" s="100" t="s">
        <v>149</v>
      </c>
      <c r="B594" s="36"/>
      <c r="C594" s="7" t="s">
        <v>40</v>
      </c>
      <c r="D594" s="7" t="s">
        <v>33</v>
      </c>
      <c r="E594" s="43" t="s">
        <v>148</v>
      </c>
      <c r="F594" s="7" t="s">
        <v>32</v>
      </c>
      <c r="G594" s="8">
        <f>G595+G597</f>
        <v>1639.6</v>
      </c>
      <c r="H594" s="8">
        <f t="shared" ref="H594:I594" si="282">H595+H597</f>
        <v>1639.6</v>
      </c>
      <c r="I594" s="8">
        <f t="shared" si="282"/>
        <v>1639.6</v>
      </c>
    </row>
    <row r="595" spans="1:9" s="10" customFormat="1" ht="24" customHeight="1">
      <c r="A595" s="34" t="s">
        <v>100</v>
      </c>
      <c r="B595" s="36"/>
      <c r="C595" s="7" t="s">
        <v>40</v>
      </c>
      <c r="D595" s="7" t="s">
        <v>33</v>
      </c>
      <c r="E595" s="44" t="s">
        <v>152</v>
      </c>
      <c r="F595" s="7" t="s">
        <v>32</v>
      </c>
      <c r="G595" s="8">
        <f>G596</f>
        <v>15</v>
      </c>
      <c r="H595" s="8">
        <f t="shared" ref="H595:I595" si="283">H596</f>
        <v>15</v>
      </c>
      <c r="I595" s="8">
        <f t="shared" si="283"/>
        <v>15</v>
      </c>
    </row>
    <row r="596" spans="1:9" s="10" customFormat="1" ht="37.5" customHeight="1">
      <c r="A596" s="35" t="s">
        <v>74</v>
      </c>
      <c r="B596" s="36"/>
      <c r="C596" s="7" t="s">
        <v>40</v>
      </c>
      <c r="D596" s="7" t="s">
        <v>33</v>
      </c>
      <c r="E596" s="44" t="s">
        <v>152</v>
      </c>
      <c r="F596" s="7" t="s">
        <v>72</v>
      </c>
      <c r="G596" s="8">
        <v>15</v>
      </c>
      <c r="H596" s="8">
        <v>15</v>
      </c>
      <c r="I596" s="8">
        <v>15</v>
      </c>
    </row>
    <row r="597" spans="1:9" s="10" customFormat="1" ht="42.75" customHeight="1">
      <c r="A597" s="34" t="s">
        <v>107</v>
      </c>
      <c r="B597" s="36"/>
      <c r="C597" s="7" t="s">
        <v>40</v>
      </c>
      <c r="D597" s="7" t="s">
        <v>33</v>
      </c>
      <c r="E597" s="44" t="s">
        <v>153</v>
      </c>
      <c r="F597" s="7" t="s">
        <v>32</v>
      </c>
      <c r="G597" s="8">
        <f>G598</f>
        <v>1624.6</v>
      </c>
      <c r="H597" s="8">
        <f t="shared" ref="H597:I597" si="284">H598</f>
        <v>1624.6</v>
      </c>
      <c r="I597" s="8">
        <f t="shared" si="284"/>
        <v>1624.6</v>
      </c>
    </row>
    <row r="598" spans="1:9" s="10" customFormat="1" ht="42.75" customHeight="1">
      <c r="A598" s="35" t="s">
        <v>74</v>
      </c>
      <c r="B598" s="36"/>
      <c r="C598" s="7" t="s">
        <v>40</v>
      </c>
      <c r="D598" s="7" t="s">
        <v>33</v>
      </c>
      <c r="E598" s="44" t="s">
        <v>153</v>
      </c>
      <c r="F598" s="7" t="s">
        <v>72</v>
      </c>
      <c r="G598" s="8">
        <v>1624.6</v>
      </c>
      <c r="H598" s="8">
        <v>1624.6</v>
      </c>
      <c r="I598" s="8">
        <v>1624.6</v>
      </c>
    </row>
    <row r="599" spans="1:9" s="10" customFormat="1" ht="36" customHeight="1">
      <c r="A599" s="98" t="s">
        <v>86</v>
      </c>
      <c r="B599" s="36"/>
      <c r="C599" s="7" t="s">
        <v>40</v>
      </c>
      <c r="D599" s="7" t="s">
        <v>33</v>
      </c>
      <c r="E599" s="42" t="s">
        <v>159</v>
      </c>
      <c r="F599" s="7" t="s">
        <v>32</v>
      </c>
      <c r="G599" s="8">
        <f>G600</f>
        <v>2590</v>
      </c>
      <c r="H599" s="8">
        <f>H600</f>
        <v>1400</v>
      </c>
      <c r="I599" s="8">
        <f>I600</f>
        <v>944.7</v>
      </c>
    </row>
    <row r="600" spans="1:9" s="10" customFormat="1" ht="36" customHeight="1">
      <c r="A600" s="99" t="s">
        <v>161</v>
      </c>
      <c r="B600" s="36"/>
      <c r="C600" s="7" t="s">
        <v>40</v>
      </c>
      <c r="D600" s="7" t="s">
        <v>33</v>
      </c>
      <c r="E600" s="43" t="s">
        <v>160</v>
      </c>
      <c r="F600" s="7" t="s">
        <v>32</v>
      </c>
      <c r="G600" s="8">
        <f>G601</f>
        <v>2590</v>
      </c>
      <c r="H600" s="8">
        <f t="shared" ref="H600:I600" si="285">H601</f>
        <v>1400</v>
      </c>
      <c r="I600" s="8">
        <f t="shared" si="285"/>
        <v>944.7</v>
      </c>
    </row>
    <row r="601" spans="1:9" s="10" customFormat="1" ht="25.5" customHeight="1">
      <c r="A601" s="34" t="s">
        <v>100</v>
      </c>
      <c r="B601" s="36"/>
      <c r="C601" s="7" t="s">
        <v>40</v>
      </c>
      <c r="D601" s="7" t="s">
        <v>33</v>
      </c>
      <c r="E601" s="44" t="s">
        <v>164</v>
      </c>
      <c r="F601" s="7" t="s">
        <v>32</v>
      </c>
      <c r="G601" s="8">
        <f>G603+G602</f>
        <v>2590</v>
      </c>
      <c r="H601" s="8">
        <f>H603+H602</f>
        <v>1400</v>
      </c>
      <c r="I601" s="8">
        <f>I603+I602</f>
        <v>944.7</v>
      </c>
    </row>
    <row r="602" spans="1:9" s="10" customFormat="1" ht="33.75" customHeight="1">
      <c r="A602" s="35" t="s">
        <v>66</v>
      </c>
      <c r="B602" s="36"/>
      <c r="C602" s="7" t="s">
        <v>40</v>
      </c>
      <c r="D602" s="7" t="s">
        <v>33</v>
      </c>
      <c r="E602" s="44" t="s">
        <v>164</v>
      </c>
      <c r="F602" s="7" t="s">
        <v>63</v>
      </c>
      <c r="G602" s="8">
        <v>50</v>
      </c>
      <c r="H602" s="8">
        <v>0</v>
      </c>
      <c r="I602" s="8">
        <v>0</v>
      </c>
    </row>
    <row r="603" spans="1:9" s="10" customFormat="1" ht="36.75" customHeight="1">
      <c r="A603" s="21" t="s">
        <v>74</v>
      </c>
      <c r="B603" s="36"/>
      <c r="C603" s="7" t="s">
        <v>40</v>
      </c>
      <c r="D603" s="7" t="s">
        <v>33</v>
      </c>
      <c r="E603" s="44" t="s">
        <v>164</v>
      </c>
      <c r="F603" s="7" t="s">
        <v>72</v>
      </c>
      <c r="G603" s="8">
        <v>2540</v>
      </c>
      <c r="H603" s="8">
        <v>1400</v>
      </c>
      <c r="I603" s="8">
        <v>944.7</v>
      </c>
    </row>
    <row r="604" spans="1:9" s="10" customFormat="1" ht="48.75" customHeight="1">
      <c r="A604" s="3" t="s">
        <v>621</v>
      </c>
      <c r="B604" s="36"/>
      <c r="C604" s="7" t="s">
        <v>40</v>
      </c>
      <c r="D604" s="7" t="s">
        <v>33</v>
      </c>
      <c r="E604" s="83" t="s">
        <v>231</v>
      </c>
      <c r="F604" s="7" t="s">
        <v>32</v>
      </c>
      <c r="G604" s="13">
        <f>G605</f>
        <v>90</v>
      </c>
      <c r="H604" s="13">
        <f t="shared" ref="H604:I610" si="286">H605</f>
        <v>90</v>
      </c>
      <c r="I604" s="13">
        <f t="shared" si="286"/>
        <v>60</v>
      </c>
    </row>
    <row r="605" spans="1:9" s="10" customFormat="1" ht="48.75" customHeight="1">
      <c r="A605" s="3" t="s">
        <v>622</v>
      </c>
      <c r="B605" s="36"/>
      <c r="C605" s="7" t="s">
        <v>40</v>
      </c>
      <c r="D605" s="7" t="s">
        <v>33</v>
      </c>
      <c r="E605" s="83" t="s">
        <v>232</v>
      </c>
      <c r="F605" s="7" t="s">
        <v>32</v>
      </c>
      <c r="G605" s="13">
        <f>G606+G609</f>
        <v>90</v>
      </c>
      <c r="H605" s="13">
        <f t="shared" ref="H605:I605" si="287">H606+H609</f>
        <v>90</v>
      </c>
      <c r="I605" s="13">
        <f t="shared" si="287"/>
        <v>60</v>
      </c>
    </row>
    <row r="606" spans="1:9" s="10" customFormat="1" ht="48.75" customHeight="1">
      <c r="A606" s="26" t="s">
        <v>623</v>
      </c>
      <c r="B606" s="36"/>
      <c r="C606" s="7" t="s">
        <v>40</v>
      </c>
      <c r="D606" s="7" t="s">
        <v>33</v>
      </c>
      <c r="E606" s="75" t="s">
        <v>233</v>
      </c>
      <c r="F606" s="7" t="s">
        <v>32</v>
      </c>
      <c r="G606" s="8">
        <f>G607</f>
        <v>30</v>
      </c>
      <c r="H606" s="8">
        <f t="shared" ref="H606:I607" si="288">H607</f>
        <v>30</v>
      </c>
      <c r="I606" s="8">
        <f t="shared" si="288"/>
        <v>0</v>
      </c>
    </row>
    <row r="607" spans="1:9" s="10" customFormat="1" ht="48.75" customHeight="1">
      <c r="A607" s="4" t="s">
        <v>99</v>
      </c>
      <c r="B607" s="36"/>
      <c r="C607" s="7" t="s">
        <v>40</v>
      </c>
      <c r="D607" s="7" t="s">
        <v>33</v>
      </c>
      <c r="E607" s="61" t="s">
        <v>234</v>
      </c>
      <c r="F607" s="7" t="s">
        <v>32</v>
      </c>
      <c r="G607" s="8">
        <f>G608</f>
        <v>30</v>
      </c>
      <c r="H607" s="8">
        <f t="shared" si="288"/>
        <v>30</v>
      </c>
      <c r="I607" s="8">
        <f t="shared" si="288"/>
        <v>0</v>
      </c>
    </row>
    <row r="608" spans="1:9" s="10" customFormat="1" ht="48.75" customHeight="1">
      <c r="A608" s="4" t="s">
        <v>74</v>
      </c>
      <c r="B608" s="36"/>
      <c r="C608" s="7" t="s">
        <v>40</v>
      </c>
      <c r="D608" s="7" t="s">
        <v>33</v>
      </c>
      <c r="E608" s="44" t="s">
        <v>234</v>
      </c>
      <c r="F608" s="7" t="s">
        <v>72</v>
      </c>
      <c r="G608" s="8">
        <v>30</v>
      </c>
      <c r="H608" s="8">
        <v>30</v>
      </c>
      <c r="I608" s="8">
        <v>0</v>
      </c>
    </row>
    <row r="609" spans="1:9" s="10" customFormat="1" ht="48.75" customHeight="1">
      <c r="A609" s="26" t="s">
        <v>634</v>
      </c>
      <c r="B609" s="36"/>
      <c r="C609" s="7" t="s">
        <v>40</v>
      </c>
      <c r="D609" s="7" t="s">
        <v>33</v>
      </c>
      <c r="E609" s="75" t="s">
        <v>633</v>
      </c>
      <c r="F609" s="7" t="s">
        <v>32</v>
      </c>
      <c r="G609" s="8">
        <f>G610</f>
        <v>60</v>
      </c>
      <c r="H609" s="8">
        <f t="shared" si="286"/>
        <v>60</v>
      </c>
      <c r="I609" s="8">
        <f t="shared" si="286"/>
        <v>60</v>
      </c>
    </row>
    <row r="610" spans="1:9" s="10" customFormat="1" ht="48.75" customHeight="1">
      <c r="A610" s="4" t="s">
        <v>99</v>
      </c>
      <c r="B610" s="36"/>
      <c r="C610" s="7" t="s">
        <v>40</v>
      </c>
      <c r="D610" s="7" t="s">
        <v>33</v>
      </c>
      <c r="E610" s="61" t="s">
        <v>635</v>
      </c>
      <c r="F610" s="7" t="s">
        <v>32</v>
      </c>
      <c r="G610" s="8">
        <f>G611</f>
        <v>60</v>
      </c>
      <c r="H610" s="8">
        <f t="shared" si="286"/>
        <v>60</v>
      </c>
      <c r="I610" s="8">
        <f t="shared" si="286"/>
        <v>60</v>
      </c>
    </row>
    <row r="611" spans="1:9" s="10" customFormat="1" ht="48.75" customHeight="1">
      <c r="A611" s="4" t="s">
        <v>74</v>
      </c>
      <c r="B611" s="36"/>
      <c r="C611" s="7" t="s">
        <v>40</v>
      </c>
      <c r="D611" s="7" t="s">
        <v>33</v>
      </c>
      <c r="E611" s="61" t="s">
        <v>635</v>
      </c>
      <c r="F611" s="7" t="s">
        <v>72</v>
      </c>
      <c r="G611" s="8">
        <v>60</v>
      </c>
      <c r="H611" s="8">
        <v>60</v>
      </c>
      <c r="I611" s="8">
        <v>60</v>
      </c>
    </row>
    <row r="612" spans="1:9" s="10" customFormat="1" ht="98.25" customHeight="1">
      <c r="A612" s="53" t="s">
        <v>448</v>
      </c>
      <c r="B612" s="36"/>
      <c r="C612" s="7" t="s">
        <v>40</v>
      </c>
      <c r="D612" s="7" t="s">
        <v>33</v>
      </c>
      <c r="E612" s="42" t="s">
        <v>261</v>
      </c>
      <c r="F612" s="7" t="s">
        <v>32</v>
      </c>
      <c r="G612" s="13">
        <f>G613</f>
        <v>300</v>
      </c>
      <c r="H612" s="13">
        <f t="shared" ref="H612:I613" si="289">H613</f>
        <v>676.9</v>
      </c>
      <c r="I612" s="13">
        <f t="shared" si="289"/>
        <v>384.9</v>
      </c>
    </row>
    <row r="613" spans="1:9" s="10" customFormat="1" ht="98.25" customHeight="1">
      <c r="A613" s="3" t="s">
        <v>449</v>
      </c>
      <c r="B613" s="36"/>
      <c r="C613" s="7" t="s">
        <v>40</v>
      </c>
      <c r="D613" s="7" t="s">
        <v>33</v>
      </c>
      <c r="E613" s="42" t="s">
        <v>262</v>
      </c>
      <c r="F613" s="7" t="s">
        <v>32</v>
      </c>
      <c r="G613" s="8">
        <f>G614</f>
        <v>300</v>
      </c>
      <c r="H613" s="8">
        <f t="shared" si="289"/>
        <v>676.9</v>
      </c>
      <c r="I613" s="8">
        <f t="shared" si="289"/>
        <v>384.9</v>
      </c>
    </row>
    <row r="614" spans="1:9" s="10" customFormat="1" ht="35.25" customHeight="1">
      <c r="A614" s="41" t="s">
        <v>450</v>
      </c>
      <c r="B614" s="36"/>
      <c r="C614" s="7" t="s">
        <v>40</v>
      </c>
      <c r="D614" s="7" t="s">
        <v>33</v>
      </c>
      <c r="E614" s="43" t="s">
        <v>451</v>
      </c>
      <c r="F614" s="7" t="s">
        <v>32</v>
      </c>
      <c r="G614" s="8">
        <f>G615</f>
        <v>300</v>
      </c>
      <c r="H614" s="8">
        <f t="shared" ref="H614:I615" si="290">H615</f>
        <v>676.9</v>
      </c>
      <c r="I614" s="8">
        <f t="shared" si="290"/>
        <v>384.9</v>
      </c>
    </row>
    <row r="615" spans="1:9" s="10" customFormat="1" ht="35.25" customHeight="1">
      <c r="A615" s="4" t="s">
        <v>96</v>
      </c>
      <c r="B615" s="36"/>
      <c r="C615" s="7" t="s">
        <v>40</v>
      </c>
      <c r="D615" s="7" t="s">
        <v>33</v>
      </c>
      <c r="E615" s="44" t="s">
        <v>452</v>
      </c>
      <c r="F615" s="7" t="s">
        <v>32</v>
      </c>
      <c r="G615" s="8">
        <f>G616</f>
        <v>300</v>
      </c>
      <c r="H615" s="8">
        <f t="shared" si="290"/>
        <v>676.9</v>
      </c>
      <c r="I615" s="8">
        <f t="shared" si="290"/>
        <v>384.9</v>
      </c>
    </row>
    <row r="616" spans="1:9" s="10" customFormat="1" ht="35.25" customHeight="1">
      <c r="A616" s="4" t="s">
        <v>74</v>
      </c>
      <c r="B616" s="36"/>
      <c r="C616" s="7" t="s">
        <v>40</v>
      </c>
      <c r="D616" s="7" t="s">
        <v>33</v>
      </c>
      <c r="E616" s="44" t="s">
        <v>452</v>
      </c>
      <c r="F616" s="7" t="s">
        <v>72</v>
      </c>
      <c r="G616" s="8">
        <v>300</v>
      </c>
      <c r="H616" s="8">
        <v>676.9</v>
      </c>
      <c r="I616" s="8">
        <v>384.9</v>
      </c>
    </row>
    <row r="617" spans="1:9" s="10" customFormat="1" ht="103.5" customHeight="1">
      <c r="A617" s="3" t="s">
        <v>606</v>
      </c>
      <c r="B617" s="36"/>
      <c r="C617" s="7" t="s">
        <v>40</v>
      </c>
      <c r="D617" s="7" t="s">
        <v>33</v>
      </c>
      <c r="E617" s="42" t="s">
        <v>272</v>
      </c>
      <c r="F617" s="7" t="s">
        <v>32</v>
      </c>
      <c r="G617" s="13">
        <f>G618</f>
        <v>772</v>
      </c>
      <c r="H617" s="13">
        <f t="shared" ref="H617:I620" si="291">H618</f>
        <v>772</v>
      </c>
      <c r="I617" s="13">
        <f t="shared" ref="I617:I619" si="292">I618</f>
        <v>0</v>
      </c>
    </row>
    <row r="618" spans="1:9" s="10" customFormat="1" ht="48.75" customHeight="1">
      <c r="A618" s="3" t="s">
        <v>608</v>
      </c>
      <c r="B618" s="36"/>
      <c r="C618" s="7" t="s">
        <v>40</v>
      </c>
      <c r="D618" s="7" t="s">
        <v>33</v>
      </c>
      <c r="E618" s="42" t="s">
        <v>276</v>
      </c>
      <c r="F618" s="7" t="s">
        <v>32</v>
      </c>
      <c r="G618" s="8">
        <f>G619</f>
        <v>772</v>
      </c>
      <c r="H618" s="8">
        <f t="shared" si="291"/>
        <v>772</v>
      </c>
      <c r="I618" s="8">
        <f t="shared" si="292"/>
        <v>0</v>
      </c>
    </row>
    <row r="619" spans="1:9" s="10" customFormat="1" ht="54.75" customHeight="1">
      <c r="A619" s="39" t="s">
        <v>612</v>
      </c>
      <c r="B619" s="36"/>
      <c r="C619" s="7" t="s">
        <v>40</v>
      </c>
      <c r="D619" s="7" t="s">
        <v>33</v>
      </c>
      <c r="E619" s="46" t="s">
        <v>278</v>
      </c>
      <c r="F619" s="7" t="s">
        <v>32</v>
      </c>
      <c r="G619" s="8">
        <f>G620</f>
        <v>772</v>
      </c>
      <c r="H619" s="8">
        <f t="shared" si="291"/>
        <v>772</v>
      </c>
      <c r="I619" s="8">
        <f t="shared" si="292"/>
        <v>0</v>
      </c>
    </row>
    <row r="620" spans="1:9" s="10" customFormat="1" ht="31.5" customHeight="1">
      <c r="A620" s="6" t="s">
        <v>447</v>
      </c>
      <c r="B620" s="36"/>
      <c r="C620" s="7" t="s">
        <v>40</v>
      </c>
      <c r="D620" s="7" t="s">
        <v>33</v>
      </c>
      <c r="E620" s="45" t="s">
        <v>446</v>
      </c>
      <c r="F620" s="7" t="s">
        <v>32</v>
      </c>
      <c r="G620" s="8">
        <f>G621</f>
        <v>772</v>
      </c>
      <c r="H620" s="8">
        <f t="shared" si="291"/>
        <v>772</v>
      </c>
      <c r="I620" s="8">
        <f t="shared" si="291"/>
        <v>0</v>
      </c>
    </row>
    <row r="621" spans="1:9" s="10" customFormat="1" ht="31.5" customHeight="1">
      <c r="A621" s="6" t="s">
        <v>74</v>
      </c>
      <c r="B621" s="36"/>
      <c r="C621" s="7" t="s">
        <v>40</v>
      </c>
      <c r="D621" s="7" t="s">
        <v>33</v>
      </c>
      <c r="E621" s="45" t="s">
        <v>446</v>
      </c>
      <c r="F621" s="7" t="s">
        <v>72</v>
      </c>
      <c r="G621" s="8">
        <v>772</v>
      </c>
      <c r="H621" s="8">
        <v>772</v>
      </c>
      <c r="I621" s="8">
        <v>0</v>
      </c>
    </row>
    <row r="622" spans="1:9" s="10" customFormat="1" ht="63.75" customHeight="1">
      <c r="A622" s="56" t="s">
        <v>563</v>
      </c>
      <c r="B622" s="36"/>
      <c r="C622" s="7" t="s">
        <v>40</v>
      </c>
      <c r="D622" s="7" t="s">
        <v>33</v>
      </c>
      <c r="E622" s="57" t="s">
        <v>562</v>
      </c>
      <c r="F622" s="7" t="s">
        <v>32</v>
      </c>
      <c r="G622" s="8">
        <f>G623</f>
        <v>94.6</v>
      </c>
      <c r="H622" s="8">
        <f t="shared" ref="H622:I623" si="293">H623</f>
        <v>0</v>
      </c>
      <c r="I622" s="8">
        <f t="shared" si="293"/>
        <v>0</v>
      </c>
    </row>
    <row r="623" spans="1:9" s="10" customFormat="1" ht="75" customHeight="1">
      <c r="A623" s="11" t="s">
        <v>565</v>
      </c>
      <c r="B623" s="36"/>
      <c r="C623" s="7" t="s">
        <v>40</v>
      </c>
      <c r="D623" s="7" t="s">
        <v>33</v>
      </c>
      <c r="E623" s="57" t="s">
        <v>564</v>
      </c>
      <c r="F623" s="7" t="s">
        <v>32</v>
      </c>
      <c r="G623" s="8">
        <f>G624</f>
        <v>94.6</v>
      </c>
      <c r="H623" s="8">
        <f t="shared" si="293"/>
        <v>0</v>
      </c>
      <c r="I623" s="8">
        <f t="shared" si="293"/>
        <v>0</v>
      </c>
    </row>
    <row r="624" spans="1:9" s="10" customFormat="1" ht="52.5" customHeight="1">
      <c r="A624" s="99" t="s">
        <v>567</v>
      </c>
      <c r="B624" s="36"/>
      <c r="C624" s="7" t="s">
        <v>40</v>
      </c>
      <c r="D624" s="7" t="s">
        <v>33</v>
      </c>
      <c r="E624" s="46" t="s">
        <v>566</v>
      </c>
      <c r="F624" s="7" t="s">
        <v>32</v>
      </c>
      <c r="G624" s="8">
        <f>G625</f>
        <v>94.6</v>
      </c>
      <c r="H624" s="8">
        <f t="shared" ref="H624:I625" si="294">H625</f>
        <v>0</v>
      </c>
      <c r="I624" s="8">
        <f t="shared" si="294"/>
        <v>0</v>
      </c>
    </row>
    <row r="625" spans="1:9" s="10" customFormat="1" ht="33.75" customHeight="1">
      <c r="A625" s="34" t="s">
        <v>569</v>
      </c>
      <c r="B625" s="36"/>
      <c r="C625" s="7" t="s">
        <v>40</v>
      </c>
      <c r="D625" s="7" t="s">
        <v>33</v>
      </c>
      <c r="E625" s="44" t="s">
        <v>568</v>
      </c>
      <c r="F625" s="7" t="s">
        <v>32</v>
      </c>
      <c r="G625" s="8">
        <f>G626</f>
        <v>94.6</v>
      </c>
      <c r="H625" s="8">
        <f t="shared" si="294"/>
        <v>0</v>
      </c>
      <c r="I625" s="8">
        <f t="shared" si="294"/>
        <v>0</v>
      </c>
    </row>
    <row r="626" spans="1:9" s="10" customFormat="1" ht="51" customHeight="1">
      <c r="A626" s="34" t="s">
        <v>74</v>
      </c>
      <c r="B626" s="36"/>
      <c r="C626" s="7" t="s">
        <v>40</v>
      </c>
      <c r="D626" s="7" t="s">
        <v>33</v>
      </c>
      <c r="E626" s="44" t="s">
        <v>568</v>
      </c>
      <c r="F626" s="7" t="s">
        <v>72</v>
      </c>
      <c r="G626" s="8">
        <v>94.6</v>
      </c>
      <c r="H626" s="8">
        <v>0</v>
      </c>
      <c r="I626" s="8">
        <v>0</v>
      </c>
    </row>
    <row r="627" spans="1:9" s="15" customFormat="1" ht="34.5" customHeight="1">
      <c r="A627" s="102" t="s">
        <v>403</v>
      </c>
      <c r="B627" s="38"/>
      <c r="C627" s="12" t="s">
        <v>40</v>
      </c>
      <c r="D627" s="12" t="s">
        <v>34</v>
      </c>
      <c r="E627" s="95" t="s">
        <v>315</v>
      </c>
      <c r="F627" s="12" t="s">
        <v>32</v>
      </c>
      <c r="G627" s="13">
        <f>G628+G643</f>
        <v>50743.199999999997</v>
      </c>
      <c r="H627" s="13">
        <f t="shared" ref="H627:I627" si="295">H628+H643</f>
        <v>51375</v>
      </c>
      <c r="I627" s="13">
        <f t="shared" si="295"/>
        <v>51736</v>
      </c>
    </row>
    <row r="628" spans="1:9" s="15" customFormat="1" ht="48" customHeight="1">
      <c r="A628" s="98" t="s">
        <v>419</v>
      </c>
      <c r="B628" s="38"/>
      <c r="C628" s="7" t="s">
        <v>40</v>
      </c>
      <c r="D628" s="7" t="s">
        <v>34</v>
      </c>
      <c r="E628" s="42" t="s">
        <v>136</v>
      </c>
      <c r="F628" s="12" t="s">
        <v>32</v>
      </c>
      <c r="G628" s="13">
        <f>G629+G637</f>
        <v>50723.199999999997</v>
      </c>
      <c r="H628" s="13">
        <f t="shared" ref="H628:I628" si="296">H629+H637</f>
        <v>51355</v>
      </c>
      <c r="I628" s="13">
        <f t="shared" si="296"/>
        <v>51716</v>
      </c>
    </row>
    <row r="629" spans="1:9" s="10" customFormat="1" ht="54.75" customHeight="1">
      <c r="A629" s="98" t="s">
        <v>106</v>
      </c>
      <c r="B629" s="36"/>
      <c r="C629" s="7" t="s">
        <v>40</v>
      </c>
      <c r="D629" s="7" t="s">
        <v>34</v>
      </c>
      <c r="E629" s="42" t="s">
        <v>147</v>
      </c>
      <c r="F629" s="7" t="s">
        <v>32</v>
      </c>
      <c r="G629" s="8">
        <f>G630</f>
        <v>50206.6</v>
      </c>
      <c r="H629" s="8">
        <f t="shared" ref="H629:I629" si="297">H630</f>
        <v>50990</v>
      </c>
      <c r="I629" s="8">
        <f t="shared" si="297"/>
        <v>51501</v>
      </c>
    </row>
    <row r="630" spans="1:9" s="10" customFormat="1" ht="58.5" customHeight="1">
      <c r="A630" s="100" t="s">
        <v>149</v>
      </c>
      <c r="B630" s="36"/>
      <c r="C630" s="7" t="s">
        <v>40</v>
      </c>
      <c r="D630" s="7" t="s">
        <v>34</v>
      </c>
      <c r="E630" s="43" t="s">
        <v>148</v>
      </c>
      <c r="F630" s="7" t="s">
        <v>32</v>
      </c>
      <c r="G630" s="8">
        <f>G631+G633+G635</f>
        <v>50206.6</v>
      </c>
      <c r="H630" s="8">
        <f t="shared" ref="H630:I630" si="298">H631+H633+H635</f>
        <v>50990</v>
      </c>
      <c r="I630" s="8">
        <f t="shared" si="298"/>
        <v>51501</v>
      </c>
    </row>
    <row r="631" spans="1:9" s="10" customFormat="1" ht="57" customHeight="1">
      <c r="A631" s="34" t="s">
        <v>103</v>
      </c>
      <c r="B631" s="36"/>
      <c r="C631" s="7" t="s">
        <v>40</v>
      </c>
      <c r="D631" s="7" t="s">
        <v>34</v>
      </c>
      <c r="E631" s="44" t="s">
        <v>150</v>
      </c>
      <c r="F631" s="7" t="s">
        <v>32</v>
      </c>
      <c r="G631" s="8">
        <f>G632</f>
        <v>36277.199999999997</v>
      </c>
      <c r="H631" s="8">
        <f>H632</f>
        <v>46347.4</v>
      </c>
      <c r="I631" s="8">
        <f>I632</f>
        <v>51283.6</v>
      </c>
    </row>
    <row r="632" spans="1:9" s="10" customFormat="1" ht="34.5" customHeight="1">
      <c r="A632" s="35" t="s">
        <v>74</v>
      </c>
      <c r="B632" s="36"/>
      <c r="C632" s="7" t="s">
        <v>40</v>
      </c>
      <c r="D632" s="7" t="s">
        <v>34</v>
      </c>
      <c r="E632" s="44" t="s">
        <v>150</v>
      </c>
      <c r="F632" s="7" t="s">
        <v>72</v>
      </c>
      <c r="G632" s="8">
        <v>36277.199999999997</v>
      </c>
      <c r="H632" s="8">
        <v>46347.4</v>
      </c>
      <c r="I632" s="8">
        <v>51283.6</v>
      </c>
    </row>
    <row r="633" spans="1:9" s="10" customFormat="1" ht="42.75" customHeight="1">
      <c r="A633" s="34" t="s">
        <v>107</v>
      </c>
      <c r="B633" s="36"/>
      <c r="C633" s="7" t="s">
        <v>40</v>
      </c>
      <c r="D633" s="7" t="s">
        <v>34</v>
      </c>
      <c r="E633" s="44" t="s">
        <v>153</v>
      </c>
      <c r="F633" s="7" t="s">
        <v>32</v>
      </c>
      <c r="G633" s="8">
        <f>G634</f>
        <v>217.4</v>
      </c>
      <c r="H633" s="8">
        <f t="shared" ref="H633:I633" si="299">H634</f>
        <v>217.4</v>
      </c>
      <c r="I633" s="8">
        <f t="shared" si="299"/>
        <v>217.4</v>
      </c>
    </row>
    <row r="634" spans="1:9" s="10" customFormat="1" ht="42.75" customHeight="1">
      <c r="A634" s="35" t="s">
        <v>74</v>
      </c>
      <c r="B634" s="36"/>
      <c r="C634" s="7" t="s">
        <v>40</v>
      </c>
      <c r="D634" s="7" t="s">
        <v>34</v>
      </c>
      <c r="E634" s="44" t="s">
        <v>153</v>
      </c>
      <c r="F634" s="7" t="s">
        <v>72</v>
      </c>
      <c r="G634" s="8">
        <v>217.4</v>
      </c>
      <c r="H634" s="8">
        <v>217.4</v>
      </c>
      <c r="I634" s="8">
        <v>217.4</v>
      </c>
    </row>
    <row r="635" spans="1:9" s="10" customFormat="1" ht="50.25" customHeight="1">
      <c r="A635" s="34" t="s">
        <v>322</v>
      </c>
      <c r="B635" s="36"/>
      <c r="C635" s="7" t="s">
        <v>40</v>
      </c>
      <c r="D635" s="7" t="s">
        <v>34</v>
      </c>
      <c r="E635" s="44" t="s">
        <v>442</v>
      </c>
      <c r="F635" s="7" t="s">
        <v>32</v>
      </c>
      <c r="G635" s="8">
        <f>G636</f>
        <v>13712</v>
      </c>
      <c r="H635" s="8">
        <f t="shared" ref="H635:I635" si="300">H636</f>
        <v>4425.2</v>
      </c>
      <c r="I635" s="8">
        <f t="shared" si="300"/>
        <v>0</v>
      </c>
    </row>
    <row r="636" spans="1:9" s="10" customFormat="1" ht="34.5" customHeight="1">
      <c r="A636" s="35" t="s">
        <v>74</v>
      </c>
      <c r="B636" s="36"/>
      <c r="C636" s="7" t="s">
        <v>40</v>
      </c>
      <c r="D636" s="7" t="s">
        <v>34</v>
      </c>
      <c r="E636" s="44" t="s">
        <v>442</v>
      </c>
      <c r="F636" s="7" t="s">
        <v>72</v>
      </c>
      <c r="G636" s="8">
        <v>13712</v>
      </c>
      <c r="H636" s="8">
        <v>4425.2</v>
      </c>
      <c r="I636" s="8">
        <v>0</v>
      </c>
    </row>
    <row r="637" spans="1:9" s="10" customFormat="1" ht="36" customHeight="1">
      <c r="A637" s="98" t="s">
        <v>86</v>
      </c>
      <c r="B637" s="36"/>
      <c r="C637" s="7" t="s">
        <v>40</v>
      </c>
      <c r="D637" s="7" t="s">
        <v>34</v>
      </c>
      <c r="E637" s="42" t="s">
        <v>159</v>
      </c>
      <c r="F637" s="7" t="s">
        <v>32</v>
      </c>
      <c r="G637" s="8">
        <f>G638</f>
        <v>516.6</v>
      </c>
      <c r="H637" s="8">
        <f>H638</f>
        <v>365</v>
      </c>
      <c r="I637" s="8">
        <f>I638</f>
        <v>215</v>
      </c>
    </row>
    <row r="638" spans="1:9" s="10" customFormat="1" ht="36" customHeight="1">
      <c r="A638" s="99" t="s">
        <v>161</v>
      </c>
      <c r="B638" s="36"/>
      <c r="C638" s="7" t="s">
        <v>40</v>
      </c>
      <c r="D638" s="7" t="s">
        <v>34</v>
      </c>
      <c r="E638" s="43" t="s">
        <v>160</v>
      </c>
      <c r="F638" s="7" t="s">
        <v>32</v>
      </c>
      <c r="G638" s="8">
        <f>G639+G641</f>
        <v>516.6</v>
      </c>
      <c r="H638" s="8">
        <f t="shared" ref="H638:I638" si="301">H639+H641</f>
        <v>365</v>
      </c>
      <c r="I638" s="8">
        <f t="shared" si="301"/>
        <v>215</v>
      </c>
    </row>
    <row r="639" spans="1:9" s="10" customFormat="1" ht="25.5" customHeight="1">
      <c r="A639" s="34" t="s">
        <v>100</v>
      </c>
      <c r="B639" s="36"/>
      <c r="C639" s="7" t="s">
        <v>40</v>
      </c>
      <c r="D639" s="7" t="s">
        <v>34</v>
      </c>
      <c r="E639" s="44" t="s">
        <v>164</v>
      </c>
      <c r="F639" s="7" t="s">
        <v>32</v>
      </c>
      <c r="G639" s="8">
        <f>G640</f>
        <v>501.6</v>
      </c>
      <c r="H639" s="8">
        <f t="shared" ref="H639:I639" si="302">H640</f>
        <v>350</v>
      </c>
      <c r="I639" s="8">
        <f t="shared" si="302"/>
        <v>200</v>
      </c>
    </row>
    <row r="640" spans="1:9" s="10" customFormat="1" ht="36.75" customHeight="1">
      <c r="A640" s="21" t="s">
        <v>74</v>
      </c>
      <c r="B640" s="36"/>
      <c r="C640" s="7" t="s">
        <v>40</v>
      </c>
      <c r="D640" s="7" t="s">
        <v>34</v>
      </c>
      <c r="E640" s="44" t="s">
        <v>164</v>
      </c>
      <c r="F640" s="7" t="s">
        <v>72</v>
      </c>
      <c r="G640" s="8">
        <v>501.6</v>
      </c>
      <c r="H640" s="8">
        <v>350</v>
      </c>
      <c r="I640" s="8">
        <v>200</v>
      </c>
    </row>
    <row r="641" spans="1:11" s="10" customFormat="1" ht="25.5" customHeight="1">
      <c r="A641" s="34" t="s">
        <v>110</v>
      </c>
      <c r="B641" s="36"/>
      <c r="C641" s="7" t="s">
        <v>40</v>
      </c>
      <c r="D641" s="7" t="s">
        <v>34</v>
      </c>
      <c r="E641" s="44" t="s">
        <v>165</v>
      </c>
      <c r="F641" s="7" t="s">
        <v>32</v>
      </c>
      <c r="G641" s="8">
        <f>G642</f>
        <v>15</v>
      </c>
      <c r="H641" s="8">
        <f t="shared" ref="H641:I641" si="303">H642</f>
        <v>15</v>
      </c>
      <c r="I641" s="8">
        <f t="shared" si="303"/>
        <v>15</v>
      </c>
    </row>
    <row r="642" spans="1:11" s="10" customFormat="1" ht="33.75" customHeight="1">
      <c r="A642" s="21" t="s">
        <v>74</v>
      </c>
      <c r="B642" s="36"/>
      <c r="C642" s="7" t="s">
        <v>40</v>
      </c>
      <c r="D642" s="7" t="s">
        <v>34</v>
      </c>
      <c r="E642" s="44" t="s">
        <v>165</v>
      </c>
      <c r="F642" s="7" t="s">
        <v>72</v>
      </c>
      <c r="G642" s="8">
        <v>15</v>
      </c>
      <c r="H642" s="8">
        <v>15</v>
      </c>
      <c r="I642" s="8">
        <v>15</v>
      </c>
    </row>
    <row r="643" spans="1:11" s="10" customFormat="1" ht="48.75" customHeight="1">
      <c r="A643" s="3" t="s">
        <v>621</v>
      </c>
      <c r="B643" s="36"/>
      <c r="C643" s="7" t="s">
        <v>40</v>
      </c>
      <c r="D643" s="7" t="s">
        <v>34</v>
      </c>
      <c r="E643" s="83" t="s">
        <v>231</v>
      </c>
      <c r="F643" s="7" t="s">
        <v>32</v>
      </c>
      <c r="G643" s="13">
        <f>G644</f>
        <v>20</v>
      </c>
      <c r="H643" s="13">
        <f t="shared" ref="H643:I646" si="304">H644</f>
        <v>20</v>
      </c>
      <c r="I643" s="13">
        <f t="shared" si="304"/>
        <v>20</v>
      </c>
    </row>
    <row r="644" spans="1:11" s="10" customFormat="1" ht="48.75" customHeight="1">
      <c r="A644" s="3" t="s">
        <v>622</v>
      </c>
      <c r="B644" s="36"/>
      <c r="C644" s="7" t="s">
        <v>40</v>
      </c>
      <c r="D644" s="7" t="s">
        <v>34</v>
      </c>
      <c r="E644" s="83" t="s">
        <v>232</v>
      </c>
      <c r="F644" s="7" t="s">
        <v>32</v>
      </c>
      <c r="G644" s="13">
        <f>G645</f>
        <v>20</v>
      </c>
      <c r="H644" s="13">
        <f t="shared" si="304"/>
        <v>20</v>
      </c>
      <c r="I644" s="13">
        <f t="shared" si="304"/>
        <v>20</v>
      </c>
    </row>
    <row r="645" spans="1:11" s="10" customFormat="1" ht="48.75" customHeight="1">
      <c r="A645" s="26" t="s">
        <v>634</v>
      </c>
      <c r="B645" s="36"/>
      <c r="C645" s="7" t="s">
        <v>40</v>
      </c>
      <c r="D645" s="7" t="s">
        <v>34</v>
      </c>
      <c r="E645" s="75" t="s">
        <v>633</v>
      </c>
      <c r="F645" s="7" t="s">
        <v>32</v>
      </c>
      <c r="G645" s="8">
        <f>G646</f>
        <v>20</v>
      </c>
      <c r="H645" s="8">
        <f t="shared" si="304"/>
        <v>20</v>
      </c>
      <c r="I645" s="8">
        <f t="shared" si="304"/>
        <v>20</v>
      </c>
    </row>
    <row r="646" spans="1:11" s="10" customFormat="1" ht="48.75" customHeight="1">
      <c r="A646" s="4" t="s">
        <v>99</v>
      </c>
      <c r="B646" s="36"/>
      <c r="C646" s="7" t="s">
        <v>40</v>
      </c>
      <c r="D646" s="7" t="s">
        <v>34</v>
      </c>
      <c r="E646" s="61" t="s">
        <v>635</v>
      </c>
      <c r="F646" s="7" t="s">
        <v>32</v>
      </c>
      <c r="G646" s="8">
        <f>G647</f>
        <v>20</v>
      </c>
      <c r="H646" s="8">
        <f t="shared" si="304"/>
        <v>20</v>
      </c>
      <c r="I646" s="8">
        <f t="shared" si="304"/>
        <v>20</v>
      </c>
    </row>
    <row r="647" spans="1:11" s="10" customFormat="1" ht="48.75" customHeight="1">
      <c r="A647" s="4" t="s">
        <v>74</v>
      </c>
      <c r="B647" s="36"/>
      <c r="C647" s="7" t="s">
        <v>40</v>
      </c>
      <c r="D647" s="7" t="s">
        <v>34</v>
      </c>
      <c r="E647" s="61" t="s">
        <v>635</v>
      </c>
      <c r="F647" s="7" t="s">
        <v>72</v>
      </c>
      <c r="G647" s="8">
        <v>20</v>
      </c>
      <c r="H647" s="8">
        <v>20</v>
      </c>
      <c r="I647" s="8">
        <v>20</v>
      </c>
    </row>
    <row r="648" spans="1:11" s="10" customFormat="1" ht="30" customHeight="1">
      <c r="A648" s="11" t="s">
        <v>22</v>
      </c>
      <c r="B648" s="36"/>
      <c r="C648" s="12" t="s">
        <v>40</v>
      </c>
      <c r="D648" s="12" t="s">
        <v>40</v>
      </c>
      <c r="E648" s="95" t="s">
        <v>315</v>
      </c>
      <c r="F648" s="12" t="s">
        <v>32</v>
      </c>
      <c r="G648" s="13">
        <f>G649+G659</f>
        <v>4322.1000000000004</v>
      </c>
      <c r="H648" s="13">
        <f t="shared" ref="H648:I648" si="305">H649+H659</f>
        <v>4106.3999999999996</v>
      </c>
      <c r="I648" s="13">
        <f t="shared" si="305"/>
        <v>4230.7</v>
      </c>
      <c r="J648" s="9"/>
      <c r="K648" s="9"/>
    </row>
    <row r="649" spans="1:11" s="15" customFormat="1" ht="48" customHeight="1">
      <c r="A649" s="3" t="s">
        <v>419</v>
      </c>
      <c r="B649" s="38"/>
      <c r="C649" s="12" t="s">
        <v>40</v>
      </c>
      <c r="D649" s="12" t="s">
        <v>40</v>
      </c>
      <c r="E649" s="42" t="s">
        <v>136</v>
      </c>
      <c r="F649" s="12" t="s">
        <v>32</v>
      </c>
      <c r="G649" s="13">
        <f>G650</f>
        <v>3817.1</v>
      </c>
      <c r="H649" s="13">
        <f t="shared" ref="H649:I649" si="306">H650</f>
        <v>4106.3999999999996</v>
      </c>
      <c r="I649" s="13">
        <f t="shared" si="306"/>
        <v>4230.7</v>
      </c>
    </row>
    <row r="650" spans="1:11" s="15" customFormat="1" ht="39.75" customHeight="1">
      <c r="A650" s="3" t="s">
        <v>106</v>
      </c>
      <c r="B650" s="38"/>
      <c r="C650" s="12" t="s">
        <v>40</v>
      </c>
      <c r="D650" s="12" t="s">
        <v>40</v>
      </c>
      <c r="E650" s="42" t="s">
        <v>147</v>
      </c>
      <c r="F650" s="12" t="s">
        <v>32</v>
      </c>
      <c r="G650" s="13">
        <f>G651</f>
        <v>3817.1</v>
      </c>
      <c r="H650" s="13">
        <f t="shared" ref="H650:I650" si="307">H651</f>
        <v>4106.3999999999996</v>
      </c>
      <c r="I650" s="13">
        <f t="shared" si="307"/>
        <v>4230.7</v>
      </c>
    </row>
    <row r="651" spans="1:11" s="10" customFormat="1" ht="66" customHeight="1">
      <c r="A651" s="26" t="s">
        <v>149</v>
      </c>
      <c r="B651" s="36"/>
      <c r="C651" s="7" t="s">
        <v>40</v>
      </c>
      <c r="D651" s="7" t="s">
        <v>40</v>
      </c>
      <c r="E651" s="43" t="s">
        <v>148</v>
      </c>
      <c r="F651" s="7" t="s">
        <v>32</v>
      </c>
      <c r="G651" s="8">
        <f>G652+G654+G656</f>
        <v>3817.1</v>
      </c>
      <c r="H651" s="8">
        <f t="shared" ref="H651:I651" si="308">H652+H654+H656</f>
        <v>4106.3999999999996</v>
      </c>
      <c r="I651" s="8">
        <f t="shared" si="308"/>
        <v>4230.7</v>
      </c>
    </row>
    <row r="652" spans="1:11" s="10" customFormat="1" ht="32.25" customHeight="1">
      <c r="A652" s="4" t="s">
        <v>109</v>
      </c>
      <c r="B652" s="36"/>
      <c r="C652" s="7" t="s">
        <v>40</v>
      </c>
      <c r="D652" s="7" t="s">
        <v>40</v>
      </c>
      <c r="E652" s="44" t="s">
        <v>151</v>
      </c>
      <c r="F652" s="7" t="s">
        <v>32</v>
      </c>
      <c r="G652" s="8">
        <f>G653</f>
        <v>2072.5</v>
      </c>
      <c r="H652" s="8">
        <f>H653</f>
        <v>2574.3000000000002</v>
      </c>
      <c r="I652" s="8">
        <f>I653</f>
        <v>2822.4</v>
      </c>
    </row>
    <row r="653" spans="1:11" s="10" customFormat="1" ht="48.75" customHeight="1">
      <c r="A653" s="6" t="s">
        <v>74</v>
      </c>
      <c r="B653" s="36"/>
      <c r="C653" s="7" t="s">
        <v>40</v>
      </c>
      <c r="D653" s="7" t="s">
        <v>40</v>
      </c>
      <c r="E653" s="44" t="s">
        <v>151</v>
      </c>
      <c r="F653" s="7" t="s">
        <v>72</v>
      </c>
      <c r="G653" s="8">
        <v>2072.5</v>
      </c>
      <c r="H653" s="8">
        <v>2574.3000000000002</v>
      </c>
      <c r="I653" s="8">
        <v>2822.4</v>
      </c>
    </row>
    <row r="654" spans="1:11" s="10" customFormat="1" ht="70.5" customHeight="1">
      <c r="A654" s="4" t="s">
        <v>322</v>
      </c>
      <c r="B654" s="36"/>
      <c r="C654" s="7" t="s">
        <v>40</v>
      </c>
      <c r="D654" s="7" t="s">
        <v>40</v>
      </c>
      <c r="E654" s="44" t="s">
        <v>442</v>
      </c>
      <c r="F654" s="7" t="s">
        <v>32</v>
      </c>
      <c r="G654" s="8">
        <f>G655</f>
        <v>442</v>
      </c>
      <c r="H654" s="8">
        <f t="shared" ref="H654:I654" si="309">H655</f>
        <v>178.1</v>
      </c>
      <c r="I654" s="8">
        <f t="shared" si="309"/>
        <v>0</v>
      </c>
    </row>
    <row r="655" spans="1:11" s="10" customFormat="1" ht="53.25" customHeight="1">
      <c r="A655" s="6" t="s">
        <v>74</v>
      </c>
      <c r="B655" s="36"/>
      <c r="C655" s="7" t="s">
        <v>40</v>
      </c>
      <c r="D655" s="7" t="s">
        <v>40</v>
      </c>
      <c r="E655" s="44" t="s">
        <v>442</v>
      </c>
      <c r="F655" s="7" t="s">
        <v>72</v>
      </c>
      <c r="G655" s="8">
        <v>442</v>
      </c>
      <c r="H655" s="8">
        <v>178.1</v>
      </c>
      <c r="I655" s="8">
        <v>0</v>
      </c>
    </row>
    <row r="656" spans="1:11" s="10" customFormat="1" ht="66" customHeight="1">
      <c r="A656" s="4" t="s">
        <v>327</v>
      </c>
      <c r="B656" s="36"/>
      <c r="C656" s="7" t="s">
        <v>40</v>
      </c>
      <c r="D656" s="7" t="s">
        <v>40</v>
      </c>
      <c r="E656" s="44" t="s">
        <v>154</v>
      </c>
      <c r="F656" s="7" t="s">
        <v>32</v>
      </c>
      <c r="G656" s="8">
        <f>G657+G658</f>
        <v>1302.5999999999999</v>
      </c>
      <c r="H656" s="8">
        <f>H657+H658</f>
        <v>1354</v>
      </c>
      <c r="I656" s="8">
        <f>I657+I658</f>
        <v>1408.3</v>
      </c>
    </row>
    <row r="657" spans="1:11" s="10" customFormat="1" ht="33" customHeight="1">
      <c r="A657" s="6" t="s">
        <v>66</v>
      </c>
      <c r="B657" s="36"/>
      <c r="C657" s="7" t="s">
        <v>40</v>
      </c>
      <c r="D657" s="7" t="s">
        <v>40</v>
      </c>
      <c r="E657" s="44" t="s">
        <v>154</v>
      </c>
      <c r="F657" s="7" t="s">
        <v>63</v>
      </c>
      <c r="G657" s="8">
        <v>62</v>
      </c>
      <c r="H657" s="8">
        <v>64.5</v>
      </c>
      <c r="I657" s="8">
        <v>67.099999999999994</v>
      </c>
    </row>
    <row r="658" spans="1:11" s="10" customFormat="1" ht="22.5" customHeight="1">
      <c r="A658" s="6" t="s">
        <v>81</v>
      </c>
      <c r="B658" s="36"/>
      <c r="C658" s="7" t="s">
        <v>40</v>
      </c>
      <c r="D658" s="7" t="s">
        <v>40</v>
      </c>
      <c r="E658" s="44" t="s">
        <v>154</v>
      </c>
      <c r="F658" s="7" t="s">
        <v>73</v>
      </c>
      <c r="G658" s="8">
        <v>1240.5999999999999</v>
      </c>
      <c r="H658" s="8">
        <v>1289.5</v>
      </c>
      <c r="I658" s="8">
        <v>1341.2</v>
      </c>
    </row>
    <row r="659" spans="1:11" s="10" customFormat="1" ht="98.25" customHeight="1">
      <c r="A659" s="53" t="s">
        <v>448</v>
      </c>
      <c r="B659" s="36"/>
      <c r="C659" s="7" t="s">
        <v>40</v>
      </c>
      <c r="D659" s="7" t="s">
        <v>40</v>
      </c>
      <c r="E659" s="42" t="s">
        <v>261</v>
      </c>
      <c r="F659" s="7" t="s">
        <v>32</v>
      </c>
      <c r="G659" s="13">
        <f>G660</f>
        <v>505</v>
      </c>
      <c r="H659" s="13">
        <f t="shared" ref="H659:I662" si="310">H660</f>
        <v>0</v>
      </c>
      <c r="I659" s="13">
        <f t="shared" si="310"/>
        <v>0</v>
      </c>
    </row>
    <row r="660" spans="1:11" s="10" customFormat="1" ht="98.25" customHeight="1">
      <c r="A660" s="3" t="s">
        <v>449</v>
      </c>
      <c r="B660" s="36"/>
      <c r="C660" s="7" t="s">
        <v>40</v>
      </c>
      <c r="D660" s="7" t="s">
        <v>40</v>
      </c>
      <c r="E660" s="42" t="s">
        <v>262</v>
      </c>
      <c r="F660" s="7" t="s">
        <v>32</v>
      </c>
      <c r="G660" s="8">
        <f>G661</f>
        <v>505</v>
      </c>
      <c r="H660" s="8">
        <f t="shared" si="310"/>
        <v>0</v>
      </c>
      <c r="I660" s="8">
        <f t="shared" si="310"/>
        <v>0</v>
      </c>
    </row>
    <row r="661" spans="1:11" s="10" customFormat="1" ht="35.25" customHeight="1">
      <c r="A661" s="41" t="s">
        <v>450</v>
      </c>
      <c r="B661" s="36"/>
      <c r="C661" s="7" t="s">
        <v>40</v>
      </c>
      <c r="D661" s="7" t="s">
        <v>40</v>
      </c>
      <c r="E661" s="43" t="s">
        <v>451</v>
      </c>
      <c r="F661" s="7" t="s">
        <v>32</v>
      </c>
      <c r="G661" s="8">
        <f>G662</f>
        <v>505</v>
      </c>
      <c r="H661" s="8">
        <f t="shared" si="310"/>
        <v>0</v>
      </c>
      <c r="I661" s="8">
        <f t="shared" si="310"/>
        <v>0</v>
      </c>
    </row>
    <row r="662" spans="1:11" s="10" customFormat="1" ht="35.25" customHeight="1">
      <c r="A662" s="4" t="s">
        <v>96</v>
      </c>
      <c r="B662" s="36"/>
      <c r="C662" s="7" t="s">
        <v>40</v>
      </c>
      <c r="D662" s="7" t="s">
        <v>40</v>
      </c>
      <c r="E662" s="44" t="s">
        <v>452</v>
      </c>
      <c r="F662" s="7" t="s">
        <v>32</v>
      </c>
      <c r="G662" s="8">
        <f>G663</f>
        <v>505</v>
      </c>
      <c r="H662" s="8">
        <f t="shared" si="310"/>
        <v>0</v>
      </c>
      <c r="I662" s="8">
        <f t="shared" si="310"/>
        <v>0</v>
      </c>
    </row>
    <row r="663" spans="1:11" s="10" customFormat="1" ht="35.25" customHeight="1">
      <c r="A663" s="4" t="s">
        <v>74</v>
      </c>
      <c r="B663" s="36"/>
      <c r="C663" s="7" t="s">
        <v>40</v>
      </c>
      <c r="D663" s="7" t="s">
        <v>40</v>
      </c>
      <c r="E663" s="44" t="s">
        <v>452</v>
      </c>
      <c r="F663" s="7" t="s">
        <v>72</v>
      </c>
      <c r="G663" s="8">
        <v>505</v>
      </c>
      <c r="H663" s="8">
        <v>0</v>
      </c>
      <c r="I663" s="8">
        <v>0</v>
      </c>
    </row>
    <row r="664" spans="1:11" s="10" customFormat="1" ht="17.25" customHeight="1">
      <c r="A664" s="11" t="s">
        <v>23</v>
      </c>
      <c r="B664" s="36"/>
      <c r="C664" s="12" t="s">
        <v>40</v>
      </c>
      <c r="D664" s="12" t="s">
        <v>38</v>
      </c>
      <c r="E664" s="95" t="s">
        <v>315</v>
      </c>
      <c r="F664" s="12" t="s">
        <v>32</v>
      </c>
      <c r="G664" s="13">
        <f>G665</f>
        <v>58749.5</v>
      </c>
      <c r="H664" s="13">
        <f t="shared" ref="H664:I664" si="311">H665</f>
        <v>63211.100000000006</v>
      </c>
      <c r="I664" s="13">
        <f t="shared" si="311"/>
        <v>63231.6</v>
      </c>
      <c r="J664" s="9"/>
      <c r="K664" s="9"/>
    </row>
    <row r="665" spans="1:11" s="15" customFormat="1" ht="48" customHeight="1">
      <c r="A665" s="98" t="s">
        <v>419</v>
      </c>
      <c r="B665" s="38"/>
      <c r="C665" s="12" t="s">
        <v>40</v>
      </c>
      <c r="D665" s="12" t="s">
        <v>38</v>
      </c>
      <c r="E665" s="42" t="s">
        <v>136</v>
      </c>
      <c r="F665" s="12" t="s">
        <v>32</v>
      </c>
      <c r="G665" s="13">
        <f>G666+G671+G679+G684</f>
        <v>58749.5</v>
      </c>
      <c r="H665" s="13">
        <f>H666+H671+H679+H684</f>
        <v>63211.100000000006</v>
      </c>
      <c r="I665" s="13">
        <f>I666+I671+I679+I684</f>
        <v>63231.6</v>
      </c>
    </row>
    <row r="666" spans="1:11" s="10" customFormat="1" ht="27" customHeight="1">
      <c r="A666" s="98" t="s">
        <v>138</v>
      </c>
      <c r="B666" s="36"/>
      <c r="C666" s="12" t="s">
        <v>40</v>
      </c>
      <c r="D666" s="12" t="s">
        <v>38</v>
      </c>
      <c r="E666" s="42" t="s">
        <v>137</v>
      </c>
      <c r="F666" s="12" t="s">
        <v>32</v>
      </c>
      <c r="G666" s="13">
        <f>G667</f>
        <v>170</v>
      </c>
      <c r="H666" s="13">
        <f t="shared" ref="H666:I667" si="312">H667</f>
        <v>170</v>
      </c>
      <c r="I666" s="13">
        <f t="shared" si="312"/>
        <v>170</v>
      </c>
    </row>
    <row r="667" spans="1:11" s="10" customFormat="1" ht="70.5" customHeight="1">
      <c r="A667" s="100" t="s">
        <v>420</v>
      </c>
      <c r="B667" s="36"/>
      <c r="C667" s="7" t="s">
        <v>40</v>
      </c>
      <c r="D667" s="7" t="s">
        <v>38</v>
      </c>
      <c r="E667" s="43" t="s">
        <v>139</v>
      </c>
      <c r="F667" s="7" t="s">
        <v>32</v>
      </c>
      <c r="G667" s="8">
        <f>G668</f>
        <v>170</v>
      </c>
      <c r="H667" s="8">
        <f t="shared" si="312"/>
        <v>170</v>
      </c>
      <c r="I667" s="8">
        <f t="shared" si="312"/>
        <v>170</v>
      </c>
    </row>
    <row r="668" spans="1:11" s="10" customFormat="1" ht="44.25" customHeight="1">
      <c r="A668" s="34" t="s">
        <v>100</v>
      </c>
      <c r="B668" s="36"/>
      <c r="C668" s="7" t="s">
        <v>40</v>
      </c>
      <c r="D668" s="7" t="s">
        <v>38</v>
      </c>
      <c r="E668" s="44" t="s">
        <v>143</v>
      </c>
      <c r="F668" s="7" t="s">
        <v>32</v>
      </c>
      <c r="G668" s="8">
        <f>G670+G669</f>
        <v>170</v>
      </c>
      <c r="H668" s="8">
        <f t="shared" ref="H668:I668" si="313">H670+H669</f>
        <v>170</v>
      </c>
      <c r="I668" s="8">
        <f t="shared" si="313"/>
        <v>170</v>
      </c>
    </row>
    <row r="669" spans="1:11" s="10" customFormat="1" ht="44.25" customHeight="1">
      <c r="A669" s="35" t="s">
        <v>67</v>
      </c>
      <c r="B669" s="36"/>
      <c r="C669" s="7" t="s">
        <v>40</v>
      </c>
      <c r="D669" s="7" t="s">
        <v>38</v>
      </c>
      <c r="E669" s="44" t="s">
        <v>143</v>
      </c>
      <c r="F669" s="7" t="s">
        <v>62</v>
      </c>
      <c r="G669" s="8">
        <v>40</v>
      </c>
      <c r="H669" s="8">
        <v>40</v>
      </c>
      <c r="I669" s="8">
        <v>40</v>
      </c>
    </row>
    <row r="670" spans="1:11" s="10" customFormat="1" ht="30.75" customHeight="1">
      <c r="A670" s="35" t="s">
        <v>66</v>
      </c>
      <c r="B670" s="36"/>
      <c r="C670" s="7" t="s">
        <v>40</v>
      </c>
      <c r="D670" s="7" t="s">
        <v>38</v>
      </c>
      <c r="E670" s="44" t="s">
        <v>143</v>
      </c>
      <c r="F670" s="7" t="s">
        <v>63</v>
      </c>
      <c r="G670" s="8">
        <v>130</v>
      </c>
      <c r="H670" s="8">
        <v>130</v>
      </c>
      <c r="I670" s="8">
        <v>130</v>
      </c>
    </row>
    <row r="671" spans="1:11" s="10" customFormat="1" ht="39.75" customHeight="1">
      <c r="A671" s="98" t="s">
        <v>106</v>
      </c>
      <c r="B671" s="36"/>
      <c r="C671" s="7" t="s">
        <v>40</v>
      </c>
      <c r="D671" s="7" t="s">
        <v>38</v>
      </c>
      <c r="E671" s="42" t="s">
        <v>147</v>
      </c>
      <c r="F671" s="7" t="s">
        <v>32</v>
      </c>
      <c r="G671" s="8">
        <f>G672</f>
        <v>4368</v>
      </c>
      <c r="H671" s="8">
        <f t="shared" ref="H671:I671" si="314">H672</f>
        <v>4368</v>
      </c>
      <c r="I671" s="8">
        <f t="shared" si="314"/>
        <v>2482</v>
      </c>
    </row>
    <row r="672" spans="1:11" s="10" customFormat="1" ht="50.25" customHeight="1">
      <c r="A672" s="100" t="s">
        <v>149</v>
      </c>
      <c r="B672" s="36"/>
      <c r="C672" s="7" t="s">
        <v>40</v>
      </c>
      <c r="D672" s="7" t="s">
        <v>38</v>
      </c>
      <c r="E672" s="43" t="s">
        <v>148</v>
      </c>
      <c r="F672" s="7" t="s">
        <v>32</v>
      </c>
      <c r="G672" s="8">
        <f>G673+G675</f>
        <v>4368</v>
      </c>
      <c r="H672" s="8">
        <f t="shared" ref="H672:I672" si="315">H673+H675</f>
        <v>4368</v>
      </c>
      <c r="I672" s="8">
        <f t="shared" si="315"/>
        <v>2482</v>
      </c>
    </row>
    <row r="673" spans="1:9" s="10" customFormat="1" ht="24" customHeight="1">
      <c r="A673" s="34" t="s">
        <v>100</v>
      </c>
      <c r="B673" s="36"/>
      <c r="C673" s="7" t="s">
        <v>40</v>
      </c>
      <c r="D673" s="7" t="s">
        <v>38</v>
      </c>
      <c r="E673" s="44" t="s">
        <v>152</v>
      </c>
      <c r="F673" s="7" t="s">
        <v>32</v>
      </c>
      <c r="G673" s="8">
        <f>G674</f>
        <v>60</v>
      </c>
      <c r="H673" s="8">
        <f t="shared" ref="H673:I673" si="316">H674</f>
        <v>60</v>
      </c>
      <c r="I673" s="8">
        <f t="shared" si="316"/>
        <v>60</v>
      </c>
    </row>
    <row r="674" spans="1:9" s="10" customFormat="1" ht="24" customHeight="1">
      <c r="A674" s="35" t="s">
        <v>66</v>
      </c>
      <c r="B674" s="36"/>
      <c r="C674" s="7" t="s">
        <v>40</v>
      </c>
      <c r="D674" s="7" t="s">
        <v>38</v>
      </c>
      <c r="E674" s="44" t="s">
        <v>152</v>
      </c>
      <c r="F674" s="7" t="s">
        <v>63</v>
      </c>
      <c r="G674" s="8">
        <v>60</v>
      </c>
      <c r="H674" s="8">
        <v>60</v>
      </c>
      <c r="I674" s="8">
        <v>60</v>
      </c>
    </row>
    <row r="675" spans="1:9" s="10" customFormat="1" ht="42.75" customHeight="1">
      <c r="A675" s="34" t="s">
        <v>107</v>
      </c>
      <c r="B675" s="36"/>
      <c r="C675" s="7" t="s">
        <v>40</v>
      </c>
      <c r="D675" s="7" t="s">
        <v>38</v>
      </c>
      <c r="E675" s="44" t="s">
        <v>153</v>
      </c>
      <c r="F675" s="7" t="s">
        <v>32</v>
      </c>
      <c r="G675" s="8">
        <f>G676+G677+G678</f>
        <v>4308</v>
      </c>
      <c r="H675" s="8">
        <f t="shared" ref="H675:I675" si="317">H676+H677+H678</f>
        <v>4308</v>
      </c>
      <c r="I675" s="8">
        <f t="shared" si="317"/>
        <v>2422</v>
      </c>
    </row>
    <row r="676" spans="1:9" s="10" customFormat="1" ht="37.5" customHeight="1">
      <c r="A676" s="35" t="s">
        <v>67</v>
      </c>
      <c r="B676" s="36"/>
      <c r="C676" s="7" t="s">
        <v>40</v>
      </c>
      <c r="D676" s="7" t="s">
        <v>38</v>
      </c>
      <c r="E676" s="44" t="s">
        <v>153</v>
      </c>
      <c r="F676" s="7" t="s">
        <v>62</v>
      </c>
      <c r="G676" s="8">
        <v>550</v>
      </c>
      <c r="H676" s="8">
        <v>550</v>
      </c>
      <c r="I676" s="8">
        <v>350</v>
      </c>
    </row>
    <row r="677" spans="1:9" s="10" customFormat="1" ht="28.5" customHeight="1">
      <c r="A677" s="35" t="s">
        <v>66</v>
      </c>
      <c r="B677" s="36"/>
      <c r="C677" s="7" t="s">
        <v>40</v>
      </c>
      <c r="D677" s="7" t="s">
        <v>38</v>
      </c>
      <c r="E677" s="44" t="s">
        <v>153</v>
      </c>
      <c r="F677" s="7" t="s">
        <v>63</v>
      </c>
      <c r="G677" s="8">
        <v>72</v>
      </c>
      <c r="H677" s="8">
        <v>72</v>
      </c>
      <c r="I677" s="8">
        <v>72</v>
      </c>
    </row>
    <row r="678" spans="1:9" s="10" customFormat="1" ht="42.75" customHeight="1">
      <c r="A678" s="35" t="s">
        <v>65</v>
      </c>
      <c r="B678" s="36"/>
      <c r="C678" s="7" t="s">
        <v>40</v>
      </c>
      <c r="D678" s="7" t="s">
        <v>38</v>
      </c>
      <c r="E678" s="44" t="s">
        <v>153</v>
      </c>
      <c r="F678" s="7" t="s">
        <v>64</v>
      </c>
      <c r="G678" s="8">
        <v>3686</v>
      </c>
      <c r="H678" s="8">
        <v>3686</v>
      </c>
      <c r="I678" s="8">
        <v>2000</v>
      </c>
    </row>
    <row r="679" spans="1:9" s="10" customFormat="1" ht="33" customHeight="1">
      <c r="A679" s="98" t="s">
        <v>408</v>
      </c>
      <c r="B679" s="36"/>
      <c r="C679" s="7" t="s">
        <v>40</v>
      </c>
      <c r="D679" s="7" t="s">
        <v>38</v>
      </c>
      <c r="E679" s="42" t="s">
        <v>155</v>
      </c>
      <c r="F679" s="7" t="s">
        <v>32</v>
      </c>
      <c r="G679" s="8">
        <f t="shared" ref="G679:I680" si="318">G680</f>
        <v>79</v>
      </c>
      <c r="H679" s="8">
        <f t="shared" si="318"/>
        <v>79</v>
      </c>
      <c r="I679" s="8">
        <f t="shared" si="318"/>
        <v>79</v>
      </c>
    </row>
    <row r="680" spans="1:9" s="10" customFormat="1" ht="36" customHeight="1">
      <c r="A680" s="99" t="s">
        <v>409</v>
      </c>
      <c r="B680" s="36"/>
      <c r="C680" s="7" t="s">
        <v>40</v>
      </c>
      <c r="D680" s="7" t="s">
        <v>38</v>
      </c>
      <c r="E680" s="43" t="s">
        <v>156</v>
      </c>
      <c r="F680" s="7" t="s">
        <v>32</v>
      </c>
      <c r="G680" s="8">
        <f t="shared" si="318"/>
        <v>79</v>
      </c>
      <c r="H680" s="8">
        <f t="shared" si="318"/>
        <v>79</v>
      </c>
      <c r="I680" s="8">
        <f t="shared" si="318"/>
        <v>79</v>
      </c>
    </row>
    <row r="681" spans="1:9" s="10" customFormat="1" ht="22.5" customHeight="1">
      <c r="A681" s="34" t="s">
        <v>158</v>
      </c>
      <c r="B681" s="36"/>
      <c r="C681" s="7" t="s">
        <v>40</v>
      </c>
      <c r="D681" s="7" t="s">
        <v>38</v>
      </c>
      <c r="E681" s="44" t="s">
        <v>157</v>
      </c>
      <c r="F681" s="7" t="s">
        <v>32</v>
      </c>
      <c r="G681" s="8">
        <f>G683+G682</f>
        <v>79</v>
      </c>
      <c r="H681" s="8">
        <f t="shared" ref="H681:I681" si="319">H683+H682</f>
        <v>79</v>
      </c>
      <c r="I681" s="8">
        <f t="shared" si="319"/>
        <v>79</v>
      </c>
    </row>
    <row r="682" spans="1:9" s="10" customFormat="1" ht="38.25" customHeight="1">
      <c r="A682" s="35" t="s">
        <v>67</v>
      </c>
      <c r="B682" s="36"/>
      <c r="C682" s="7" t="s">
        <v>40</v>
      </c>
      <c r="D682" s="7" t="s">
        <v>38</v>
      </c>
      <c r="E682" s="44" t="s">
        <v>157</v>
      </c>
      <c r="F682" s="7" t="s">
        <v>62</v>
      </c>
      <c r="G682" s="8">
        <v>25</v>
      </c>
      <c r="H682" s="8">
        <v>25</v>
      </c>
      <c r="I682" s="8">
        <v>25</v>
      </c>
    </row>
    <row r="683" spans="1:9" s="10" customFormat="1" ht="22.5" customHeight="1">
      <c r="A683" s="35" t="s">
        <v>66</v>
      </c>
      <c r="B683" s="36"/>
      <c r="C683" s="7" t="s">
        <v>40</v>
      </c>
      <c r="D683" s="7" t="s">
        <v>38</v>
      </c>
      <c r="E683" s="44" t="s">
        <v>157</v>
      </c>
      <c r="F683" s="7" t="s">
        <v>63</v>
      </c>
      <c r="G683" s="8">
        <v>54</v>
      </c>
      <c r="H683" s="8">
        <v>54</v>
      </c>
      <c r="I683" s="8">
        <v>54</v>
      </c>
    </row>
    <row r="684" spans="1:9" s="10" customFormat="1" ht="36" customHeight="1">
      <c r="A684" s="98" t="s">
        <v>86</v>
      </c>
      <c r="B684" s="36"/>
      <c r="C684" s="7" t="s">
        <v>40</v>
      </c>
      <c r="D684" s="7" t="s">
        <v>38</v>
      </c>
      <c r="E684" s="42" t="s">
        <v>159</v>
      </c>
      <c r="F684" s="7" t="s">
        <v>32</v>
      </c>
      <c r="G684" s="8">
        <f>G685</f>
        <v>54132.5</v>
      </c>
      <c r="H684" s="8">
        <f>H685</f>
        <v>58594.100000000006</v>
      </c>
      <c r="I684" s="8">
        <f>I685</f>
        <v>60500.6</v>
      </c>
    </row>
    <row r="685" spans="1:9" s="10" customFormat="1" ht="36" customHeight="1">
      <c r="A685" s="99" t="s">
        <v>161</v>
      </c>
      <c r="B685" s="36"/>
      <c r="C685" s="7" t="s">
        <v>40</v>
      </c>
      <c r="D685" s="7" t="s">
        <v>38</v>
      </c>
      <c r="E685" s="43" t="s">
        <v>160</v>
      </c>
      <c r="F685" s="7" t="s">
        <v>32</v>
      </c>
      <c r="G685" s="8">
        <f>G686+G690+G695+G697+G699+G702+G705</f>
        <v>54132.5</v>
      </c>
      <c r="H685" s="8">
        <f t="shared" ref="H685:I685" si="320">H686+H690+H695+H697+H699+H702+H705</f>
        <v>58594.100000000006</v>
      </c>
      <c r="I685" s="8">
        <f t="shared" si="320"/>
        <v>60500.6</v>
      </c>
    </row>
    <row r="686" spans="1:9" s="10" customFormat="1" ht="36" customHeight="1">
      <c r="A686" s="34" t="s">
        <v>85</v>
      </c>
      <c r="B686" s="36"/>
      <c r="C686" s="7" t="s">
        <v>40</v>
      </c>
      <c r="D686" s="7" t="s">
        <v>38</v>
      </c>
      <c r="E686" s="44" t="s">
        <v>162</v>
      </c>
      <c r="F686" s="7" t="s">
        <v>32</v>
      </c>
      <c r="G686" s="8">
        <f>G687+G688+G689</f>
        <v>5648.5</v>
      </c>
      <c r="H686" s="8">
        <f t="shared" ref="H686:I686" si="321">H687+H688+H689</f>
        <v>5874.5</v>
      </c>
      <c r="I686" s="8">
        <f t="shared" si="321"/>
        <v>6109.4</v>
      </c>
    </row>
    <row r="687" spans="1:9" s="10" customFormat="1" ht="36" customHeight="1">
      <c r="A687" s="35" t="s">
        <v>67</v>
      </c>
      <c r="B687" s="36"/>
      <c r="C687" s="7" t="s">
        <v>40</v>
      </c>
      <c r="D687" s="7" t="s">
        <v>38</v>
      </c>
      <c r="E687" s="44" t="s">
        <v>162</v>
      </c>
      <c r="F687" s="7" t="s">
        <v>62</v>
      </c>
      <c r="G687" s="8">
        <v>5354.2</v>
      </c>
      <c r="H687" s="8">
        <v>5568.2</v>
      </c>
      <c r="I687" s="8">
        <v>5790.7</v>
      </c>
    </row>
    <row r="688" spans="1:9" s="10" customFormat="1" ht="36" customHeight="1" thickBot="1">
      <c r="A688" s="16" t="s">
        <v>66</v>
      </c>
      <c r="B688" s="36"/>
      <c r="C688" s="7" t="s">
        <v>40</v>
      </c>
      <c r="D688" s="7" t="s">
        <v>38</v>
      </c>
      <c r="E688" s="44" t="s">
        <v>162</v>
      </c>
      <c r="F688" s="7" t="s">
        <v>63</v>
      </c>
      <c r="G688" s="8">
        <v>292.3</v>
      </c>
      <c r="H688" s="8">
        <v>304.3</v>
      </c>
      <c r="I688" s="8">
        <v>316.7</v>
      </c>
    </row>
    <row r="689" spans="1:9" s="10" customFormat="1" ht="36" customHeight="1">
      <c r="A689" s="35" t="s">
        <v>65</v>
      </c>
      <c r="B689" s="36"/>
      <c r="C689" s="7" t="s">
        <v>40</v>
      </c>
      <c r="D689" s="7" t="s">
        <v>38</v>
      </c>
      <c r="E689" s="44" t="s">
        <v>162</v>
      </c>
      <c r="F689" s="7" t="s">
        <v>64</v>
      </c>
      <c r="G689" s="8">
        <v>2</v>
      </c>
      <c r="H689" s="8">
        <v>2</v>
      </c>
      <c r="I689" s="8">
        <v>2</v>
      </c>
    </row>
    <row r="690" spans="1:9" s="10" customFormat="1" ht="45.75" customHeight="1">
      <c r="A690" s="34" t="s">
        <v>111</v>
      </c>
      <c r="B690" s="36"/>
      <c r="C690" s="7" t="s">
        <v>40</v>
      </c>
      <c r="D690" s="7" t="s">
        <v>38</v>
      </c>
      <c r="E690" s="44" t="s">
        <v>163</v>
      </c>
      <c r="F690" s="7" t="s">
        <v>32</v>
      </c>
      <c r="G690" s="8">
        <f>G691+G692+G693+G694</f>
        <v>32527.1</v>
      </c>
      <c r="H690" s="8">
        <f>H691+H692+H693+H694</f>
        <v>45362.500000000007</v>
      </c>
      <c r="I690" s="8">
        <f>I691+I692+I693+I694</f>
        <v>51680.1</v>
      </c>
    </row>
    <row r="691" spans="1:9" s="10" customFormat="1" ht="45.75" customHeight="1">
      <c r="A691" s="35" t="s">
        <v>67</v>
      </c>
      <c r="B691" s="36"/>
      <c r="C691" s="7" t="s">
        <v>40</v>
      </c>
      <c r="D691" s="7" t="s">
        <v>38</v>
      </c>
      <c r="E691" s="44" t="s">
        <v>163</v>
      </c>
      <c r="F691" s="7" t="s">
        <v>62</v>
      </c>
      <c r="G691" s="8">
        <v>1340.4</v>
      </c>
      <c r="H691" s="8">
        <v>1808.9</v>
      </c>
      <c r="I691" s="8">
        <v>2072.4</v>
      </c>
    </row>
    <row r="692" spans="1:9" s="10" customFormat="1" ht="24" customHeight="1">
      <c r="A692" s="35" t="s">
        <v>66</v>
      </c>
      <c r="B692" s="36"/>
      <c r="C692" s="7" t="s">
        <v>40</v>
      </c>
      <c r="D692" s="7" t="s">
        <v>38</v>
      </c>
      <c r="E692" s="44" t="s">
        <v>163</v>
      </c>
      <c r="F692" s="7" t="s">
        <v>63</v>
      </c>
      <c r="G692" s="8">
        <v>712.7</v>
      </c>
      <c r="H692" s="8">
        <v>741.4</v>
      </c>
      <c r="I692" s="8">
        <v>765.6</v>
      </c>
    </row>
    <row r="693" spans="1:9" s="10" customFormat="1" ht="39.75" customHeight="1">
      <c r="A693" s="21" t="s">
        <v>74</v>
      </c>
      <c r="B693" s="36"/>
      <c r="C693" s="7" t="s">
        <v>40</v>
      </c>
      <c r="D693" s="7" t="s">
        <v>38</v>
      </c>
      <c r="E693" s="44" t="s">
        <v>163</v>
      </c>
      <c r="F693" s="7" t="s">
        <v>72</v>
      </c>
      <c r="G693" s="8">
        <v>30391.9</v>
      </c>
      <c r="H693" s="8">
        <v>42726.8</v>
      </c>
      <c r="I693" s="8">
        <v>48756.7</v>
      </c>
    </row>
    <row r="694" spans="1:9" s="10" customFormat="1" ht="24.75" customHeight="1">
      <c r="A694" s="35" t="s">
        <v>65</v>
      </c>
      <c r="B694" s="36"/>
      <c r="C694" s="7" t="s">
        <v>40</v>
      </c>
      <c r="D694" s="7" t="s">
        <v>38</v>
      </c>
      <c r="E694" s="44" t="s">
        <v>163</v>
      </c>
      <c r="F694" s="7" t="s">
        <v>64</v>
      </c>
      <c r="G694" s="8">
        <v>82.1</v>
      </c>
      <c r="H694" s="8">
        <v>85.4</v>
      </c>
      <c r="I694" s="8">
        <v>85.4</v>
      </c>
    </row>
    <row r="695" spans="1:9" s="10" customFormat="1" ht="25.5" customHeight="1">
      <c r="A695" s="34" t="s">
        <v>100</v>
      </c>
      <c r="B695" s="36"/>
      <c r="C695" s="7" t="s">
        <v>40</v>
      </c>
      <c r="D695" s="7" t="s">
        <v>38</v>
      </c>
      <c r="E695" s="44" t="s">
        <v>164</v>
      </c>
      <c r="F695" s="7" t="s">
        <v>32</v>
      </c>
      <c r="G695" s="8">
        <f>G696</f>
        <v>450</v>
      </c>
      <c r="H695" s="8">
        <f t="shared" ref="H695:I695" si="322">H696</f>
        <v>350</v>
      </c>
      <c r="I695" s="8">
        <f t="shared" si="322"/>
        <v>175</v>
      </c>
    </row>
    <row r="696" spans="1:9" s="10" customFormat="1" ht="36.75" customHeight="1">
      <c r="A696" s="21" t="s">
        <v>74</v>
      </c>
      <c r="B696" s="36"/>
      <c r="C696" s="7" t="s">
        <v>40</v>
      </c>
      <c r="D696" s="7" t="s">
        <v>38</v>
      </c>
      <c r="E696" s="44" t="s">
        <v>164</v>
      </c>
      <c r="F696" s="7" t="s">
        <v>72</v>
      </c>
      <c r="G696" s="8">
        <v>450</v>
      </c>
      <c r="H696" s="8">
        <v>350</v>
      </c>
      <c r="I696" s="8">
        <v>175</v>
      </c>
    </row>
    <row r="697" spans="1:9" s="10" customFormat="1" ht="25.5" customHeight="1">
      <c r="A697" s="34" t="s">
        <v>110</v>
      </c>
      <c r="B697" s="36"/>
      <c r="C697" s="7" t="s">
        <v>40</v>
      </c>
      <c r="D697" s="7" t="s">
        <v>38</v>
      </c>
      <c r="E697" s="44" t="s">
        <v>165</v>
      </c>
      <c r="F697" s="7" t="s">
        <v>32</v>
      </c>
      <c r="G697" s="8">
        <f>G698</f>
        <v>90</v>
      </c>
      <c r="H697" s="8">
        <f t="shared" ref="H697:I697" si="323">H698</f>
        <v>90</v>
      </c>
      <c r="I697" s="8">
        <f t="shared" si="323"/>
        <v>90</v>
      </c>
    </row>
    <row r="698" spans="1:9" s="10" customFormat="1" ht="25.5" customHeight="1">
      <c r="A698" s="35" t="s">
        <v>66</v>
      </c>
      <c r="B698" s="36"/>
      <c r="C698" s="7" t="s">
        <v>40</v>
      </c>
      <c r="D698" s="7" t="s">
        <v>38</v>
      </c>
      <c r="E698" s="44" t="s">
        <v>165</v>
      </c>
      <c r="F698" s="7" t="s">
        <v>63</v>
      </c>
      <c r="G698" s="8">
        <v>90</v>
      </c>
      <c r="H698" s="8">
        <v>90</v>
      </c>
      <c r="I698" s="8">
        <v>90</v>
      </c>
    </row>
    <row r="699" spans="1:9" s="10" customFormat="1" ht="42.75" customHeight="1">
      <c r="A699" s="34" t="s">
        <v>322</v>
      </c>
      <c r="B699" s="36"/>
      <c r="C699" s="7" t="s">
        <v>40</v>
      </c>
      <c r="D699" s="7" t="s">
        <v>38</v>
      </c>
      <c r="E699" s="44" t="s">
        <v>443</v>
      </c>
      <c r="F699" s="7" t="s">
        <v>32</v>
      </c>
      <c r="G699" s="8">
        <f>G700+G701</f>
        <v>13167.800000000001</v>
      </c>
      <c r="H699" s="8">
        <f>H700+H701</f>
        <v>4571.7</v>
      </c>
      <c r="I699" s="8">
        <f>I700+I701</f>
        <v>0</v>
      </c>
    </row>
    <row r="700" spans="1:9" s="10" customFormat="1" ht="42.75" customHeight="1">
      <c r="A700" s="35" t="s">
        <v>67</v>
      </c>
      <c r="B700" s="36"/>
      <c r="C700" s="7" t="s">
        <v>40</v>
      </c>
      <c r="D700" s="7" t="s">
        <v>38</v>
      </c>
      <c r="E700" s="44" t="s">
        <v>443</v>
      </c>
      <c r="F700" s="7" t="s">
        <v>62</v>
      </c>
      <c r="G700" s="8">
        <v>585.1</v>
      </c>
      <c r="H700" s="8">
        <v>194</v>
      </c>
      <c r="I700" s="8">
        <v>0</v>
      </c>
    </row>
    <row r="701" spans="1:9" s="10" customFormat="1" ht="42.75" customHeight="1">
      <c r="A701" s="35" t="s">
        <v>74</v>
      </c>
      <c r="B701" s="36"/>
      <c r="C701" s="7" t="s">
        <v>40</v>
      </c>
      <c r="D701" s="7" t="s">
        <v>38</v>
      </c>
      <c r="E701" s="44" t="s">
        <v>443</v>
      </c>
      <c r="F701" s="7" t="s">
        <v>72</v>
      </c>
      <c r="G701" s="8">
        <v>12582.7</v>
      </c>
      <c r="H701" s="8">
        <v>4377.7</v>
      </c>
      <c r="I701" s="8">
        <v>0</v>
      </c>
    </row>
    <row r="702" spans="1:9" s="10" customFormat="1" ht="98.25" customHeight="1">
      <c r="A702" s="97" t="s">
        <v>328</v>
      </c>
      <c r="B702" s="36"/>
      <c r="C702" s="7" t="s">
        <v>40</v>
      </c>
      <c r="D702" s="7" t="s">
        <v>38</v>
      </c>
      <c r="E702" s="44" t="s">
        <v>166</v>
      </c>
      <c r="F702" s="7" t="s">
        <v>32</v>
      </c>
      <c r="G702" s="8">
        <f>G703+G704</f>
        <v>1084</v>
      </c>
      <c r="H702" s="8">
        <f>H703+H704</f>
        <v>1135.8</v>
      </c>
      <c r="I702" s="8">
        <f>I703+I704</f>
        <v>1190.1999999999998</v>
      </c>
    </row>
    <row r="703" spans="1:9" s="10" customFormat="1" ht="35.25" customHeight="1">
      <c r="A703" s="35" t="s">
        <v>61</v>
      </c>
      <c r="B703" s="36"/>
      <c r="C703" s="7" t="s">
        <v>40</v>
      </c>
      <c r="D703" s="7" t="s">
        <v>38</v>
      </c>
      <c r="E703" s="44" t="s">
        <v>166</v>
      </c>
      <c r="F703" s="7" t="s">
        <v>62</v>
      </c>
      <c r="G703" s="8">
        <v>356.5</v>
      </c>
      <c r="H703" s="8">
        <v>370.4</v>
      </c>
      <c r="I703" s="8">
        <v>384.9</v>
      </c>
    </row>
    <row r="704" spans="1:9" s="10" customFormat="1" ht="27.75" customHeight="1" thickBot="1">
      <c r="A704" s="16" t="s">
        <v>66</v>
      </c>
      <c r="B704" s="36"/>
      <c r="C704" s="7" t="s">
        <v>40</v>
      </c>
      <c r="D704" s="7" t="s">
        <v>38</v>
      </c>
      <c r="E704" s="44" t="s">
        <v>166</v>
      </c>
      <c r="F704" s="7" t="s">
        <v>63</v>
      </c>
      <c r="G704" s="8">
        <v>727.5</v>
      </c>
      <c r="H704" s="8">
        <v>765.4</v>
      </c>
      <c r="I704" s="8">
        <v>805.3</v>
      </c>
    </row>
    <row r="705" spans="1:11" s="10" customFormat="1" ht="48" customHeight="1">
      <c r="A705" s="34" t="s">
        <v>329</v>
      </c>
      <c r="B705" s="36"/>
      <c r="C705" s="7" t="s">
        <v>40</v>
      </c>
      <c r="D705" s="7" t="s">
        <v>38</v>
      </c>
      <c r="E705" s="44" t="s">
        <v>167</v>
      </c>
      <c r="F705" s="7" t="s">
        <v>32</v>
      </c>
      <c r="G705" s="8">
        <f>G706+G707</f>
        <v>1165.0999999999999</v>
      </c>
      <c r="H705" s="8">
        <f>H706+H707</f>
        <v>1209.5999999999999</v>
      </c>
      <c r="I705" s="8">
        <f>I706+I707</f>
        <v>1255.9000000000001</v>
      </c>
    </row>
    <row r="706" spans="1:11" s="10" customFormat="1" ht="31.5" customHeight="1">
      <c r="A706" s="35" t="s">
        <v>61</v>
      </c>
      <c r="B706" s="36"/>
      <c r="C706" s="7" t="s">
        <v>40</v>
      </c>
      <c r="D706" s="7" t="s">
        <v>38</v>
      </c>
      <c r="E706" s="44" t="s">
        <v>167</v>
      </c>
      <c r="F706" s="7" t="s">
        <v>62</v>
      </c>
      <c r="G706" s="8">
        <v>1113.5999999999999</v>
      </c>
      <c r="H706" s="8">
        <v>1158.0999999999999</v>
      </c>
      <c r="I706" s="8">
        <v>1204.4000000000001</v>
      </c>
    </row>
    <row r="707" spans="1:11" s="10" customFormat="1" ht="22.5" customHeight="1" thickBot="1">
      <c r="A707" s="16" t="s">
        <v>66</v>
      </c>
      <c r="B707" s="36"/>
      <c r="C707" s="7" t="s">
        <v>40</v>
      </c>
      <c r="D707" s="7" t="s">
        <v>38</v>
      </c>
      <c r="E707" s="44" t="s">
        <v>167</v>
      </c>
      <c r="F707" s="7" t="s">
        <v>63</v>
      </c>
      <c r="G707" s="8">
        <v>51.5</v>
      </c>
      <c r="H707" s="8">
        <v>51.5</v>
      </c>
      <c r="I707" s="8">
        <v>51.5</v>
      </c>
    </row>
    <row r="708" spans="1:11" s="10" customFormat="1" ht="25.5" customHeight="1">
      <c r="A708" s="11" t="s">
        <v>26</v>
      </c>
      <c r="B708" s="36"/>
      <c r="C708" s="12">
        <v>10</v>
      </c>
      <c r="D708" s="12" t="s">
        <v>31</v>
      </c>
      <c r="E708" s="95" t="s">
        <v>315</v>
      </c>
      <c r="F708" s="12" t="s">
        <v>32</v>
      </c>
      <c r="G708" s="13">
        <f>G709</f>
        <v>12349.9</v>
      </c>
      <c r="H708" s="13">
        <f t="shared" ref="H708:I708" si="324">H709</f>
        <v>11805.699999999999</v>
      </c>
      <c r="I708" s="13">
        <f t="shared" si="324"/>
        <v>11598.199999999999</v>
      </c>
      <c r="J708" s="9"/>
      <c r="K708" s="9"/>
    </row>
    <row r="709" spans="1:11" s="10" customFormat="1" ht="15.75">
      <c r="A709" s="11" t="s">
        <v>51</v>
      </c>
      <c r="B709" s="36"/>
      <c r="C709" s="12" t="s">
        <v>43</v>
      </c>
      <c r="D709" s="12" t="s">
        <v>35</v>
      </c>
      <c r="E709" s="95" t="s">
        <v>315</v>
      </c>
      <c r="F709" s="12" t="s">
        <v>32</v>
      </c>
      <c r="G709" s="13">
        <f>G710+G718</f>
        <v>12349.9</v>
      </c>
      <c r="H709" s="13">
        <f t="shared" ref="H709:I709" si="325">H710+H718</f>
        <v>11805.699999999999</v>
      </c>
      <c r="I709" s="13">
        <f t="shared" si="325"/>
        <v>11598.199999999999</v>
      </c>
      <c r="J709" s="9"/>
      <c r="K709" s="9"/>
    </row>
    <row r="710" spans="1:11" s="15" customFormat="1" ht="48" customHeight="1">
      <c r="A710" s="3" t="s">
        <v>419</v>
      </c>
      <c r="B710" s="38"/>
      <c r="C710" s="7" t="s">
        <v>43</v>
      </c>
      <c r="D710" s="7" t="s">
        <v>35</v>
      </c>
      <c r="E710" s="42" t="s">
        <v>136</v>
      </c>
      <c r="F710" s="12" t="s">
        <v>32</v>
      </c>
      <c r="G710" s="13">
        <f>G711</f>
        <v>11598.199999999999</v>
      </c>
      <c r="H710" s="13">
        <f t="shared" ref="H710:I710" si="326">H711</f>
        <v>11598.199999999999</v>
      </c>
      <c r="I710" s="13">
        <f t="shared" si="326"/>
        <v>11598.199999999999</v>
      </c>
    </row>
    <row r="711" spans="1:11" s="10" customFormat="1" ht="27" customHeight="1">
      <c r="A711" s="3" t="s">
        <v>138</v>
      </c>
      <c r="B711" s="36"/>
      <c r="C711" s="7" t="s">
        <v>43</v>
      </c>
      <c r="D711" s="7" t="s">
        <v>35</v>
      </c>
      <c r="E711" s="42" t="s">
        <v>137</v>
      </c>
      <c r="F711" s="12" t="s">
        <v>32</v>
      </c>
      <c r="G711" s="13">
        <f>G712</f>
        <v>11598.199999999999</v>
      </c>
      <c r="H711" s="13">
        <f t="shared" ref="H711:I711" si="327">H712</f>
        <v>11598.199999999999</v>
      </c>
      <c r="I711" s="13">
        <f t="shared" si="327"/>
        <v>11598.199999999999</v>
      </c>
    </row>
    <row r="712" spans="1:11" s="10" customFormat="1" ht="70.5" customHeight="1">
      <c r="A712" s="26" t="s">
        <v>420</v>
      </c>
      <c r="B712" s="36"/>
      <c r="C712" s="7" t="s">
        <v>43</v>
      </c>
      <c r="D712" s="7" t="s">
        <v>35</v>
      </c>
      <c r="E712" s="43" t="s">
        <v>139</v>
      </c>
      <c r="F712" s="7" t="s">
        <v>32</v>
      </c>
      <c r="G712" s="8">
        <f>G713+G715</f>
        <v>11598.199999999999</v>
      </c>
      <c r="H712" s="8">
        <f>H713+H715</f>
        <v>11598.199999999999</v>
      </c>
      <c r="I712" s="8">
        <f>I713+I715</f>
        <v>11598.199999999999</v>
      </c>
    </row>
    <row r="713" spans="1:11" s="55" customFormat="1" ht="36" customHeight="1">
      <c r="A713" s="18" t="s">
        <v>445</v>
      </c>
      <c r="B713" s="101"/>
      <c r="C713" s="7" t="s">
        <v>43</v>
      </c>
      <c r="D713" s="7" t="s">
        <v>35</v>
      </c>
      <c r="E713" s="44" t="s">
        <v>444</v>
      </c>
      <c r="F713" s="7" t="s">
        <v>32</v>
      </c>
      <c r="G713" s="30">
        <v>1</v>
      </c>
      <c r="H713" s="30">
        <v>1</v>
      </c>
      <c r="I713" s="30">
        <v>1</v>
      </c>
    </row>
    <row r="714" spans="1:11" s="55" customFormat="1" ht="25.5" customHeight="1">
      <c r="A714" s="6" t="s">
        <v>66</v>
      </c>
      <c r="B714" s="101"/>
      <c r="C714" s="7" t="s">
        <v>43</v>
      </c>
      <c r="D714" s="7" t="s">
        <v>35</v>
      </c>
      <c r="E714" s="44" t="s">
        <v>444</v>
      </c>
      <c r="F714" s="7" t="s">
        <v>63</v>
      </c>
      <c r="G714" s="30">
        <v>1</v>
      </c>
      <c r="H714" s="30">
        <v>1</v>
      </c>
      <c r="I714" s="30">
        <v>1</v>
      </c>
    </row>
    <row r="715" spans="1:11" s="10" customFormat="1" ht="95.25" customHeight="1">
      <c r="A715" s="18" t="s">
        <v>326</v>
      </c>
      <c r="B715" s="36"/>
      <c r="C715" s="7" t="s">
        <v>43</v>
      </c>
      <c r="D715" s="7" t="s">
        <v>35</v>
      </c>
      <c r="E715" s="44" t="s">
        <v>146</v>
      </c>
      <c r="F715" s="7" t="s">
        <v>32</v>
      </c>
      <c r="G715" s="8">
        <f>G716+G717</f>
        <v>11597.199999999999</v>
      </c>
      <c r="H715" s="8">
        <f>H716+H717</f>
        <v>11597.199999999999</v>
      </c>
      <c r="I715" s="8">
        <f>I716+I717</f>
        <v>11597.199999999999</v>
      </c>
    </row>
    <row r="716" spans="1:11" s="10" customFormat="1" ht="24" customHeight="1">
      <c r="A716" s="6" t="s">
        <v>66</v>
      </c>
      <c r="B716" s="36"/>
      <c r="C716" s="7" t="s">
        <v>43</v>
      </c>
      <c r="D716" s="7" t="s">
        <v>35</v>
      </c>
      <c r="E716" s="44" t="s">
        <v>146</v>
      </c>
      <c r="F716" s="7" t="s">
        <v>63</v>
      </c>
      <c r="G716" s="8">
        <v>171.4</v>
      </c>
      <c r="H716" s="8">
        <v>171.4</v>
      </c>
      <c r="I716" s="8">
        <v>171.4</v>
      </c>
    </row>
    <row r="717" spans="1:11" s="10" customFormat="1" ht="24" customHeight="1">
      <c r="A717" s="6" t="s">
        <v>81</v>
      </c>
      <c r="B717" s="36"/>
      <c r="C717" s="7" t="s">
        <v>43</v>
      </c>
      <c r="D717" s="7" t="s">
        <v>35</v>
      </c>
      <c r="E717" s="44" t="s">
        <v>146</v>
      </c>
      <c r="F717" s="7" t="s">
        <v>73</v>
      </c>
      <c r="G717" s="8">
        <v>11425.8</v>
      </c>
      <c r="H717" s="8">
        <v>11425.8</v>
      </c>
      <c r="I717" s="8">
        <v>11425.8</v>
      </c>
    </row>
    <row r="718" spans="1:11" s="10" customFormat="1" ht="71.25" customHeight="1">
      <c r="A718" s="3" t="s">
        <v>427</v>
      </c>
      <c r="B718" s="36"/>
      <c r="C718" s="7" t="s">
        <v>43</v>
      </c>
      <c r="D718" s="7" t="s">
        <v>35</v>
      </c>
      <c r="E718" s="42" t="s">
        <v>223</v>
      </c>
      <c r="F718" s="7" t="s">
        <v>32</v>
      </c>
      <c r="G718" s="8">
        <f>G719</f>
        <v>751.7</v>
      </c>
      <c r="H718" s="8">
        <f t="shared" ref="H718:I718" si="328">H719</f>
        <v>207.5</v>
      </c>
      <c r="I718" s="8">
        <f t="shared" si="328"/>
        <v>0</v>
      </c>
    </row>
    <row r="719" spans="1:11" s="10" customFormat="1" ht="46.5" customHeight="1">
      <c r="A719" s="11" t="s">
        <v>439</v>
      </c>
      <c r="B719" s="36"/>
      <c r="C719" s="7" t="s">
        <v>43</v>
      </c>
      <c r="D719" s="7" t="s">
        <v>35</v>
      </c>
      <c r="E719" s="42" t="s">
        <v>395</v>
      </c>
      <c r="F719" s="7" t="s">
        <v>32</v>
      </c>
      <c r="G719" s="8">
        <f>G720</f>
        <v>751.7</v>
      </c>
      <c r="H719" s="8">
        <f t="shared" ref="H719:I720" si="329">H720</f>
        <v>207.5</v>
      </c>
      <c r="I719" s="8">
        <f t="shared" si="329"/>
        <v>0</v>
      </c>
    </row>
    <row r="720" spans="1:11" s="10" customFormat="1" ht="40.5" customHeight="1">
      <c r="A720" s="39" t="s">
        <v>440</v>
      </c>
      <c r="B720" s="36"/>
      <c r="C720" s="7" t="s">
        <v>43</v>
      </c>
      <c r="D720" s="7" t="s">
        <v>35</v>
      </c>
      <c r="E720" s="43" t="s">
        <v>412</v>
      </c>
      <c r="F720" s="7" t="s">
        <v>32</v>
      </c>
      <c r="G720" s="8">
        <f>G721</f>
        <v>751.7</v>
      </c>
      <c r="H720" s="8">
        <f t="shared" si="329"/>
        <v>207.5</v>
      </c>
      <c r="I720" s="8">
        <f t="shared" si="329"/>
        <v>0</v>
      </c>
    </row>
    <row r="721" spans="1:11" s="10" customFormat="1" ht="45" customHeight="1">
      <c r="A721" s="6" t="s">
        <v>330</v>
      </c>
      <c r="B721" s="36"/>
      <c r="C721" s="7" t="s">
        <v>43</v>
      </c>
      <c r="D721" s="7" t="s">
        <v>35</v>
      </c>
      <c r="E721" s="44" t="s">
        <v>457</v>
      </c>
      <c r="F721" s="7" t="s">
        <v>32</v>
      </c>
      <c r="G721" s="8">
        <f>G722</f>
        <v>751.7</v>
      </c>
      <c r="H721" s="8">
        <f t="shared" ref="H721:I721" si="330">H722</f>
        <v>207.5</v>
      </c>
      <c r="I721" s="8">
        <f t="shared" si="330"/>
        <v>0</v>
      </c>
    </row>
    <row r="722" spans="1:11" s="10" customFormat="1" ht="42.75" customHeight="1">
      <c r="A722" s="18" t="s">
        <v>115</v>
      </c>
      <c r="B722" s="36"/>
      <c r="C722" s="7" t="s">
        <v>43</v>
      </c>
      <c r="D722" s="7" t="s">
        <v>35</v>
      </c>
      <c r="E722" s="44" t="s">
        <v>457</v>
      </c>
      <c r="F722" s="7" t="s">
        <v>73</v>
      </c>
      <c r="G722" s="8">
        <v>751.7</v>
      </c>
      <c r="H722" s="8">
        <v>207.5</v>
      </c>
      <c r="I722" s="8">
        <v>0</v>
      </c>
    </row>
    <row r="723" spans="1:11" ht="45" customHeight="1">
      <c r="A723" s="63" t="s">
        <v>320</v>
      </c>
      <c r="B723" s="37" t="s">
        <v>41</v>
      </c>
      <c r="C723" s="37"/>
      <c r="D723" s="37"/>
      <c r="E723" s="96"/>
      <c r="F723" s="65"/>
      <c r="G723" s="19">
        <f>G724</f>
        <v>13145.699999999999</v>
      </c>
      <c r="H723" s="19">
        <f t="shared" ref="H723:I723" si="331">H724</f>
        <v>13412.199999999999</v>
      </c>
      <c r="I723" s="19">
        <f t="shared" si="331"/>
        <v>13417.500000000002</v>
      </c>
    </row>
    <row r="724" spans="1:11" ht="24.75" customHeight="1">
      <c r="A724" s="64" t="s">
        <v>7</v>
      </c>
      <c r="B724" s="64"/>
      <c r="C724" s="12" t="s">
        <v>30</v>
      </c>
      <c r="D724" s="12" t="s">
        <v>31</v>
      </c>
      <c r="E724" s="95" t="s">
        <v>315</v>
      </c>
      <c r="F724" s="12" t="s">
        <v>32</v>
      </c>
      <c r="G724" s="13">
        <f>G725</f>
        <v>13145.699999999999</v>
      </c>
      <c r="H724" s="13">
        <f t="shared" ref="H724:I724" si="332">H725</f>
        <v>13412.199999999999</v>
      </c>
      <c r="I724" s="13">
        <f t="shared" si="332"/>
        <v>13417.500000000002</v>
      </c>
    </row>
    <row r="725" spans="1:11" s="10" customFormat="1" ht="30.75" customHeight="1">
      <c r="A725" s="11" t="s">
        <v>11</v>
      </c>
      <c r="B725" s="36"/>
      <c r="C725" s="12" t="s">
        <v>30</v>
      </c>
      <c r="D725" s="12" t="s">
        <v>36</v>
      </c>
      <c r="E725" s="95" t="s">
        <v>315</v>
      </c>
      <c r="F725" s="12" t="s">
        <v>32</v>
      </c>
      <c r="G725" s="13">
        <f>G726</f>
        <v>13145.699999999999</v>
      </c>
      <c r="H725" s="13">
        <f t="shared" ref="H725:I725" si="333">H726</f>
        <v>13412.199999999999</v>
      </c>
      <c r="I725" s="13">
        <f t="shared" si="333"/>
        <v>13417.500000000002</v>
      </c>
      <c r="J725" s="9"/>
      <c r="K725" s="9"/>
    </row>
    <row r="726" spans="1:11" s="15" customFormat="1" ht="47.25">
      <c r="A726" s="3" t="s">
        <v>578</v>
      </c>
      <c r="B726" s="38"/>
      <c r="C726" s="12" t="s">
        <v>30</v>
      </c>
      <c r="D726" s="12" t="s">
        <v>36</v>
      </c>
      <c r="E726" s="42" t="s">
        <v>279</v>
      </c>
      <c r="F726" s="12" t="s">
        <v>32</v>
      </c>
      <c r="G726" s="13">
        <f>G727+G731</f>
        <v>13145.699999999999</v>
      </c>
      <c r="H726" s="13">
        <f t="shared" ref="H726:I726" si="334">H727+H731</f>
        <v>13412.199999999999</v>
      </c>
      <c r="I726" s="13">
        <f t="shared" si="334"/>
        <v>13417.500000000002</v>
      </c>
      <c r="J726" s="14"/>
      <c r="K726" s="14"/>
    </row>
    <row r="727" spans="1:11" s="15" customFormat="1" ht="47.25">
      <c r="A727" s="3" t="s">
        <v>579</v>
      </c>
      <c r="B727" s="38"/>
      <c r="C727" s="12" t="s">
        <v>30</v>
      </c>
      <c r="D727" s="12" t="s">
        <v>36</v>
      </c>
      <c r="E727" s="42" t="s">
        <v>280</v>
      </c>
      <c r="F727" s="12" t="s">
        <v>32</v>
      </c>
      <c r="G727" s="13">
        <f>G728</f>
        <v>2275</v>
      </c>
      <c r="H727" s="13">
        <f t="shared" ref="H727:I729" si="335">H728</f>
        <v>2106.6</v>
      </c>
      <c r="I727" s="13">
        <f t="shared" si="335"/>
        <v>1659.7</v>
      </c>
      <c r="J727" s="14"/>
      <c r="K727" s="14"/>
    </row>
    <row r="728" spans="1:11" s="25" customFormat="1" ht="36.75" customHeight="1">
      <c r="A728" s="41" t="s">
        <v>580</v>
      </c>
      <c r="B728" s="62"/>
      <c r="C728" s="7" t="s">
        <v>30</v>
      </c>
      <c r="D728" s="7" t="s">
        <v>36</v>
      </c>
      <c r="E728" s="43" t="s">
        <v>281</v>
      </c>
      <c r="F728" s="7" t="s">
        <v>32</v>
      </c>
      <c r="G728" s="30">
        <f>G729</f>
        <v>2275</v>
      </c>
      <c r="H728" s="30">
        <f t="shared" si="335"/>
        <v>2106.6</v>
      </c>
      <c r="I728" s="30">
        <f t="shared" si="335"/>
        <v>1659.7</v>
      </c>
    </row>
    <row r="729" spans="1:11" s="10" customFormat="1" ht="47.25">
      <c r="A729" s="6" t="s">
        <v>581</v>
      </c>
      <c r="B729" s="36"/>
      <c r="C729" s="7" t="s">
        <v>30</v>
      </c>
      <c r="D729" s="7" t="s">
        <v>36</v>
      </c>
      <c r="E729" s="44" t="s">
        <v>282</v>
      </c>
      <c r="F729" s="7" t="s">
        <v>32</v>
      </c>
      <c r="G729" s="30">
        <f>G730</f>
        <v>2275</v>
      </c>
      <c r="H729" s="30">
        <f t="shared" si="335"/>
        <v>2106.6</v>
      </c>
      <c r="I729" s="30">
        <f t="shared" si="335"/>
        <v>1659.7</v>
      </c>
      <c r="J729" s="9"/>
      <c r="K729" s="9"/>
    </row>
    <row r="730" spans="1:11" s="10" customFormat="1" ht="31.5">
      <c r="A730" s="6" t="s">
        <v>66</v>
      </c>
      <c r="B730" s="36"/>
      <c r="C730" s="7" t="s">
        <v>30</v>
      </c>
      <c r="D730" s="7" t="s">
        <v>36</v>
      </c>
      <c r="E730" s="44" t="s">
        <v>282</v>
      </c>
      <c r="F730" s="7" t="s">
        <v>63</v>
      </c>
      <c r="G730" s="30">
        <v>2275</v>
      </c>
      <c r="H730" s="30">
        <v>2106.6</v>
      </c>
      <c r="I730" s="30">
        <v>1659.7</v>
      </c>
      <c r="J730" s="9"/>
      <c r="K730" s="9"/>
    </row>
    <row r="731" spans="1:11" s="15" customFormat="1" ht="31.5">
      <c r="A731" s="3" t="s">
        <v>89</v>
      </c>
      <c r="B731" s="38"/>
      <c r="C731" s="12" t="s">
        <v>30</v>
      </c>
      <c r="D731" s="12" t="s">
        <v>36</v>
      </c>
      <c r="E731" s="42" t="s">
        <v>283</v>
      </c>
      <c r="F731" s="12" t="s">
        <v>32</v>
      </c>
      <c r="G731" s="13">
        <f t="shared" ref="G731:I732" si="336">G732</f>
        <v>10870.699999999999</v>
      </c>
      <c r="H731" s="13">
        <f t="shared" si="336"/>
        <v>11305.599999999999</v>
      </c>
      <c r="I731" s="13">
        <f t="shared" si="336"/>
        <v>11757.800000000001</v>
      </c>
      <c r="J731" s="14"/>
      <c r="K731" s="14"/>
    </row>
    <row r="732" spans="1:11" s="10" customFormat="1" ht="31.5">
      <c r="A732" s="41" t="s">
        <v>582</v>
      </c>
      <c r="B732" s="36"/>
      <c r="C732" s="7" t="s">
        <v>30</v>
      </c>
      <c r="D732" s="7" t="s">
        <v>36</v>
      </c>
      <c r="E732" s="43" t="s">
        <v>284</v>
      </c>
      <c r="F732" s="7" t="s">
        <v>32</v>
      </c>
      <c r="G732" s="8">
        <f t="shared" si="336"/>
        <v>10870.699999999999</v>
      </c>
      <c r="H732" s="8">
        <f t="shared" si="336"/>
        <v>11305.599999999999</v>
      </c>
      <c r="I732" s="8">
        <f t="shared" si="336"/>
        <v>11757.800000000001</v>
      </c>
      <c r="J732" s="9"/>
      <c r="K732" s="9"/>
    </row>
    <row r="733" spans="1:11" s="10" customFormat="1" ht="31.5">
      <c r="A733" s="4" t="s">
        <v>85</v>
      </c>
      <c r="B733" s="36"/>
      <c r="C733" s="7" t="s">
        <v>30</v>
      </c>
      <c r="D733" s="7" t="s">
        <v>36</v>
      </c>
      <c r="E733" s="44" t="s">
        <v>286</v>
      </c>
      <c r="F733" s="7" t="s">
        <v>32</v>
      </c>
      <c r="G733" s="8">
        <f>G734+G735</f>
        <v>10870.699999999999</v>
      </c>
      <c r="H733" s="8">
        <f t="shared" ref="H733:I733" si="337">H734+H735</f>
        <v>11305.599999999999</v>
      </c>
      <c r="I733" s="8">
        <f t="shared" si="337"/>
        <v>11757.800000000001</v>
      </c>
      <c r="J733" s="9"/>
      <c r="K733" s="9"/>
    </row>
    <row r="734" spans="1:11" s="10" customFormat="1" ht="47.25">
      <c r="A734" s="6" t="s">
        <v>67</v>
      </c>
      <c r="B734" s="36"/>
      <c r="C734" s="7" t="s">
        <v>30</v>
      </c>
      <c r="D734" s="7" t="s">
        <v>36</v>
      </c>
      <c r="E734" s="44" t="s">
        <v>286</v>
      </c>
      <c r="F734" s="7" t="s">
        <v>62</v>
      </c>
      <c r="G734" s="8">
        <v>10552.8</v>
      </c>
      <c r="H734" s="8">
        <v>10974.8</v>
      </c>
      <c r="I734" s="8">
        <v>11413.6</v>
      </c>
      <c r="J734" s="9"/>
      <c r="K734" s="9"/>
    </row>
    <row r="735" spans="1:11" s="10" customFormat="1" ht="38.25" customHeight="1">
      <c r="A735" s="4" t="s">
        <v>66</v>
      </c>
      <c r="B735" s="36"/>
      <c r="C735" s="7" t="s">
        <v>30</v>
      </c>
      <c r="D735" s="7" t="s">
        <v>36</v>
      </c>
      <c r="E735" s="44" t="s">
        <v>286</v>
      </c>
      <c r="F735" s="7" t="s">
        <v>63</v>
      </c>
      <c r="G735" s="8">
        <v>317.89999999999998</v>
      </c>
      <c r="H735" s="8">
        <v>330.8</v>
      </c>
      <c r="I735" s="8">
        <v>344.2</v>
      </c>
      <c r="J735" s="9"/>
      <c r="K735" s="9"/>
    </row>
    <row r="736" spans="1:11" ht="28.5" customHeight="1">
      <c r="H736" s="105"/>
    </row>
    <row r="737" spans="5:9" ht="28.5" customHeight="1">
      <c r="H737" s="105"/>
    </row>
    <row r="738" spans="5:9">
      <c r="H738" s="105"/>
    </row>
    <row r="739" spans="5:9" ht="48.75" customHeight="1">
      <c r="H739" s="105"/>
    </row>
    <row r="740" spans="5:9" ht="22.5" customHeight="1"/>
    <row r="741" spans="5:9">
      <c r="H741" s="105"/>
    </row>
    <row r="745" spans="5:9" s="72" customFormat="1" ht="15">
      <c r="E745" s="112"/>
      <c r="H745" s="106"/>
      <c r="I745" s="106"/>
    </row>
    <row r="746" spans="5:9" s="107" customFormat="1">
      <c r="E746" s="59"/>
      <c r="H746" s="55"/>
      <c r="I746" s="55"/>
    </row>
    <row r="747" spans="5:9" s="107" customFormat="1">
      <c r="E747" s="59"/>
      <c r="H747" s="55"/>
      <c r="I747" s="55"/>
    </row>
    <row r="748" spans="5:9" s="107" customFormat="1" ht="44.25" customHeight="1">
      <c r="E748" s="59"/>
      <c r="H748" s="55"/>
      <c r="I748" s="55"/>
    </row>
    <row r="749" spans="5:9" s="107" customFormat="1" ht="25.5" customHeight="1">
      <c r="E749" s="59"/>
      <c r="H749" s="55"/>
      <c r="I749" s="55"/>
    </row>
    <row r="750" spans="5:9" s="107" customFormat="1" ht="27.75" customHeight="1">
      <c r="E750" s="59"/>
      <c r="H750" s="55"/>
      <c r="I750" s="55"/>
    </row>
    <row r="751" spans="5:9" s="107" customFormat="1" ht="29.25" customHeight="1">
      <c r="E751" s="59"/>
      <c r="H751" s="55"/>
      <c r="I751" s="55"/>
    </row>
    <row r="752" spans="5:9" s="107" customFormat="1" ht="18.75" customHeight="1">
      <c r="E752" s="59"/>
      <c r="H752" s="55"/>
      <c r="I752" s="55"/>
    </row>
    <row r="753" spans="1:9" s="107" customFormat="1" ht="27" customHeight="1">
      <c r="E753" s="59"/>
      <c r="H753" s="55"/>
      <c r="I753" s="55"/>
    </row>
    <row r="754" spans="1:9" s="107" customFormat="1" ht="18.75" customHeight="1">
      <c r="E754" s="59"/>
      <c r="H754" s="55"/>
      <c r="I754" s="55"/>
    </row>
    <row r="755" spans="1:9" s="107" customFormat="1" ht="29.25" customHeight="1">
      <c r="E755" s="59"/>
      <c r="H755" s="55"/>
      <c r="I755" s="55"/>
    </row>
    <row r="756" spans="1:9" s="107" customFormat="1" ht="27.75" customHeight="1">
      <c r="E756" s="59"/>
      <c r="H756" s="55"/>
      <c r="I756" s="55"/>
    </row>
    <row r="757" spans="1:9" s="107" customFormat="1" ht="29.25" customHeight="1">
      <c r="E757" s="59"/>
      <c r="H757" s="55"/>
      <c r="I757" s="55"/>
    </row>
    <row r="758" spans="1:9" s="107" customFormat="1" ht="29.25" customHeight="1">
      <c r="E758" s="59"/>
      <c r="H758" s="55"/>
      <c r="I758" s="55"/>
    </row>
    <row r="759" spans="1:9" s="107" customFormat="1" ht="28.5" customHeight="1">
      <c r="E759" s="59"/>
      <c r="H759" s="55"/>
      <c r="I759" s="55"/>
    </row>
    <row r="761" spans="1:9" ht="36" customHeight="1"/>
    <row r="764" spans="1:9" ht="33" customHeight="1"/>
    <row r="765" spans="1:9" s="72" customFormat="1" ht="30.75" customHeight="1">
      <c r="E765" s="112"/>
      <c r="H765" s="106"/>
      <c r="I765" s="106"/>
    </row>
    <row r="766" spans="1:9" ht="15">
      <c r="A766" s="108"/>
      <c r="C766" s="109"/>
      <c r="D766" s="109"/>
      <c r="E766" s="113"/>
      <c r="F766" s="109"/>
      <c r="G766" s="110"/>
    </row>
    <row r="767" spans="1:9" ht="15">
      <c r="A767" s="108"/>
      <c r="C767" s="109"/>
      <c r="D767" s="109"/>
      <c r="E767" s="113"/>
      <c r="F767" s="109"/>
      <c r="G767" s="110"/>
    </row>
    <row r="768" spans="1:9">
      <c r="C768" s="109"/>
      <c r="D768" s="109"/>
      <c r="E768" s="113"/>
      <c r="F768" s="109"/>
      <c r="G768" s="110"/>
    </row>
    <row r="769" spans="3:7">
      <c r="C769" s="109"/>
      <c r="D769" s="109"/>
      <c r="E769" s="113"/>
      <c r="F769" s="109"/>
      <c r="G769" s="110"/>
    </row>
    <row r="770" spans="3:7">
      <c r="C770" s="109"/>
      <c r="D770" s="109"/>
      <c r="E770" s="113"/>
      <c r="F770" s="109"/>
      <c r="G770" s="110"/>
    </row>
    <row r="771" spans="3:7">
      <c r="C771" s="109"/>
      <c r="D771" s="109"/>
      <c r="E771" s="113"/>
      <c r="F771" s="109"/>
      <c r="G771" s="110"/>
    </row>
    <row r="772" spans="3:7">
      <c r="C772" s="109"/>
      <c r="D772" s="109"/>
      <c r="E772" s="113"/>
      <c r="F772" s="109"/>
      <c r="G772" s="110"/>
    </row>
    <row r="773" spans="3:7">
      <c r="C773" s="109"/>
      <c r="D773" s="109"/>
      <c r="E773" s="113"/>
      <c r="F773" s="109"/>
      <c r="G773" s="110"/>
    </row>
    <row r="774" spans="3:7">
      <c r="C774" s="109"/>
      <c r="D774" s="109"/>
      <c r="E774" s="113"/>
      <c r="F774" s="109"/>
      <c r="G774" s="110"/>
    </row>
    <row r="775" spans="3:7">
      <c r="C775" s="109"/>
      <c r="D775" s="109"/>
      <c r="E775" s="113"/>
      <c r="F775" s="109"/>
      <c r="G775" s="110"/>
    </row>
    <row r="776" spans="3:7">
      <c r="C776" s="109"/>
      <c r="D776" s="109"/>
      <c r="E776" s="113"/>
      <c r="F776" s="109"/>
      <c r="G776" s="110"/>
    </row>
    <row r="777" spans="3:7">
      <c r="C777" s="109"/>
      <c r="D777" s="109"/>
      <c r="E777" s="113"/>
      <c r="F777" s="109"/>
      <c r="G777" s="110"/>
    </row>
    <row r="778" spans="3:7">
      <c r="C778" s="109"/>
      <c r="D778" s="109"/>
      <c r="E778" s="113"/>
      <c r="F778" s="109"/>
      <c r="G778" s="110"/>
    </row>
    <row r="779" spans="3:7">
      <c r="C779" s="109"/>
      <c r="D779" s="109"/>
      <c r="E779" s="113"/>
      <c r="F779" s="109"/>
      <c r="G779" s="110"/>
    </row>
    <row r="780" spans="3:7">
      <c r="C780" s="109"/>
      <c r="D780" s="109"/>
      <c r="E780" s="113"/>
      <c r="F780" s="109"/>
      <c r="G780" s="110"/>
    </row>
    <row r="781" spans="3:7">
      <c r="C781" s="109"/>
      <c r="D781" s="109"/>
      <c r="E781" s="113"/>
      <c r="F781" s="109"/>
      <c r="G781" s="110"/>
    </row>
    <row r="782" spans="3:7">
      <c r="C782" s="109"/>
      <c r="D782" s="109"/>
      <c r="E782" s="113"/>
      <c r="F782" s="109"/>
      <c r="G782" s="110"/>
    </row>
    <row r="783" spans="3:7">
      <c r="C783" s="109"/>
      <c r="D783" s="109"/>
      <c r="E783" s="113"/>
      <c r="F783" s="109"/>
      <c r="G783" s="110"/>
    </row>
    <row r="784" spans="3:7">
      <c r="C784" s="109"/>
      <c r="D784" s="109"/>
      <c r="E784" s="113"/>
      <c r="F784" s="109"/>
      <c r="G784" s="110"/>
    </row>
    <row r="785" spans="3:7">
      <c r="C785" s="109"/>
      <c r="D785" s="109"/>
      <c r="E785" s="113"/>
      <c r="F785" s="109"/>
      <c r="G785" s="110"/>
    </row>
    <row r="786" spans="3:7">
      <c r="C786" s="109"/>
      <c r="D786" s="109"/>
      <c r="E786" s="113"/>
      <c r="F786" s="109"/>
      <c r="G786" s="110"/>
    </row>
    <row r="787" spans="3:7">
      <c r="C787" s="109"/>
      <c r="D787" s="109"/>
      <c r="E787" s="113"/>
      <c r="F787" s="109"/>
      <c r="G787" s="110"/>
    </row>
    <row r="788" spans="3:7">
      <c r="C788" s="109"/>
      <c r="D788" s="109"/>
      <c r="E788" s="113"/>
      <c r="F788" s="109"/>
      <c r="G788" s="110"/>
    </row>
    <row r="789" spans="3:7">
      <c r="C789" s="109"/>
      <c r="D789" s="109"/>
      <c r="E789" s="113"/>
      <c r="F789" s="109"/>
      <c r="G789" s="110"/>
    </row>
    <row r="790" spans="3:7">
      <c r="C790" s="109"/>
      <c r="D790" s="109"/>
      <c r="E790" s="113"/>
      <c r="F790" s="109"/>
      <c r="G790" s="110"/>
    </row>
    <row r="791" spans="3:7">
      <c r="C791" s="109"/>
      <c r="D791" s="109"/>
      <c r="E791" s="113"/>
      <c r="F791" s="109"/>
      <c r="G791" s="110"/>
    </row>
    <row r="792" spans="3:7">
      <c r="C792" s="109"/>
      <c r="D792" s="109"/>
      <c r="E792" s="113"/>
      <c r="F792" s="109"/>
      <c r="G792" s="110"/>
    </row>
    <row r="793" spans="3:7">
      <c r="C793" s="109"/>
      <c r="D793" s="109"/>
      <c r="E793" s="113"/>
      <c r="F793" s="109"/>
      <c r="G793" s="110"/>
    </row>
    <row r="794" spans="3:7">
      <c r="C794" s="109"/>
      <c r="D794" s="109"/>
      <c r="E794" s="113"/>
      <c r="F794" s="109"/>
      <c r="G794" s="110"/>
    </row>
    <row r="795" spans="3:7">
      <c r="C795" s="109"/>
      <c r="D795" s="109"/>
      <c r="E795" s="113"/>
      <c r="F795" s="109"/>
      <c r="G795" s="110"/>
    </row>
    <row r="796" spans="3:7">
      <c r="C796" s="109"/>
      <c r="D796" s="109"/>
      <c r="E796" s="113"/>
      <c r="F796" s="109"/>
      <c r="G796" s="110"/>
    </row>
    <row r="797" spans="3:7">
      <c r="C797" s="109"/>
      <c r="D797" s="109"/>
      <c r="E797" s="113"/>
      <c r="F797" s="109"/>
      <c r="G797" s="110"/>
    </row>
    <row r="798" spans="3:7">
      <c r="C798" s="109"/>
      <c r="D798" s="109"/>
      <c r="E798" s="113"/>
      <c r="F798" s="109"/>
      <c r="G798" s="110"/>
    </row>
    <row r="799" spans="3:7">
      <c r="C799" s="109"/>
      <c r="D799" s="109"/>
      <c r="E799" s="113"/>
      <c r="F799" s="109"/>
      <c r="G799" s="110"/>
    </row>
    <row r="800" spans="3:7">
      <c r="C800" s="109"/>
      <c r="D800" s="109"/>
      <c r="E800" s="113"/>
      <c r="F800" s="109"/>
      <c r="G800" s="110"/>
    </row>
    <row r="801" spans="3:7">
      <c r="C801" s="109"/>
      <c r="D801" s="109"/>
      <c r="E801" s="113"/>
      <c r="F801" s="109"/>
      <c r="G801" s="110"/>
    </row>
    <row r="802" spans="3:7">
      <c r="C802" s="109"/>
      <c r="D802" s="109"/>
      <c r="E802" s="113"/>
      <c r="F802" s="109"/>
      <c r="G802" s="110"/>
    </row>
    <row r="803" spans="3:7">
      <c r="C803" s="109"/>
      <c r="D803" s="109"/>
      <c r="E803" s="113"/>
      <c r="F803" s="109"/>
      <c r="G803" s="110"/>
    </row>
    <row r="804" spans="3:7">
      <c r="C804" s="109"/>
      <c r="D804" s="109"/>
      <c r="E804" s="113"/>
      <c r="F804" s="109"/>
      <c r="G804" s="110"/>
    </row>
    <row r="805" spans="3:7">
      <c r="C805" s="109"/>
      <c r="D805" s="109"/>
      <c r="E805" s="113"/>
      <c r="F805" s="109"/>
      <c r="G805" s="110"/>
    </row>
    <row r="806" spans="3:7">
      <c r="C806" s="109"/>
      <c r="D806" s="109"/>
      <c r="E806" s="113"/>
      <c r="F806" s="109"/>
    </row>
  </sheetData>
  <mergeCells count="15">
    <mergeCell ref="H6:H8"/>
    <mergeCell ref="I6:I8"/>
    <mergeCell ref="F7:F8"/>
    <mergeCell ref="B7:B8"/>
    <mergeCell ref="B6:F6"/>
    <mergeCell ref="A4:G4"/>
    <mergeCell ref="D1:G1"/>
    <mergeCell ref="A1:A3"/>
    <mergeCell ref="D2:G2"/>
    <mergeCell ref="D3:G3"/>
    <mergeCell ref="A6:A8"/>
    <mergeCell ref="G6:G8"/>
    <mergeCell ref="C7:C8"/>
    <mergeCell ref="D7:D8"/>
    <mergeCell ref="E7:E8"/>
  </mergeCells>
  <phoneticPr fontId="6" type="noConversion"/>
  <pageMargins left="0.78740157480314965" right="0.19685039370078741" top="0.19685039370078741" bottom="0.19685039370078741" header="0.51181102362204722" footer="0.5118110236220472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92"/>
  <sheetViews>
    <sheetView tabSelected="1" workbookViewId="0">
      <selection activeCell="J10" sqref="J10"/>
    </sheetView>
  </sheetViews>
  <sheetFormatPr defaultRowHeight="15"/>
  <cols>
    <col min="1" max="1" width="54" style="111" customWidth="1"/>
    <col min="2" max="2" width="8.7109375" style="28" customWidth="1"/>
    <col min="3" max="3" width="10.28515625" style="28" customWidth="1"/>
    <col min="4" max="4" width="11" style="28" customWidth="1"/>
    <col min="5" max="5" width="14.85546875" style="28" customWidth="1"/>
    <col min="6" max="6" width="14.7109375" style="55" customWidth="1"/>
    <col min="7" max="7" width="15.42578125" style="55" customWidth="1"/>
    <col min="8" max="8" width="9.5703125" style="28" bestFit="1" customWidth="1"/>
    <col min="9" max="16384" width="9.140625" style="28"/>
  </cols>
  <sheetData>
    <row r="1" spans="1:9" s="10" customFormat="1" ht="15.75" customHeight="1">
      <c r="A1" s="114"/>
      <c r="C1" s="115" t="s">
        <v>407</v>
      </c>
      <c r="D1" s="115"/>
      <c r="E1" s="115"/>
    </row>
    <row r="2" spans="1:9" s="10" customFormat="1" ht="15" customHeight="1">
      <c r="A2" s="114"/>
      <c r="C2" s="115" t="s">
        <v>316</v>
      </c>
      <c r="D2" s="115"/>
      <c r="E2" s="115"/>
    </row>
    <row r="3" spans="1:9" s="10" customFormat="1" ht="27" customHeight="1">
      <c r="A3" s="114"/>
      <c r="C3" s="115"/>
      <c r="D3" s="115"/>
      <c r="E3" s="115"/>
    </row>
    <row r="4" spans="1:9" s="2" customFormat="1" ht="14.25" customHeight="1">
      <c r="A4" s="126" t="s">
        <v>648</v>
      </c>
      <c r="B4" s="126"/>
      <c r="C4" s="126"/>
      <c r="D4" s="126"/>
      <c r="E4" s="126"/>
      <c r="F4" s="126"/>
      <c r="G4" s="1"/>
      <c r="H4" s="1"/>
      <c r="I4" s="1"/>
    </row>
    <row r="5" spans="1:9" s="2" customFormat="1" ht="65.25" customHeight="1">
      <c r="A5" s="126"/>
      <c r="B5" s="126"/>
      <c r="C5" s="126"/>
      <c r="D5" s="126"/>
      <c r="E5" s="126"/>
      <c r="F5" s="126"/>
      <c r="G5" s="1"/>
      <c r="H5" s="1"/>
      <c r="I5" s="1"/>
    </row>
    <row r="6" spans="1:9" ht="18.75">
      <c r="F6" s="69" t="s">
        <v>0</v>
      </c>
    </row>
    <row r="7" spans="1:9" ht="15.75">
      <c r="A7" s="123" t="s">
        <v>1</v>
      </c>
      <c r="B7" s="117"/>
      <c r="C7" s="117"/>
      <c r="D7" s="117"/>
      <c r="E7" s="117" t="s">
        <v>416</v>
      </c>
      <c r="F7" s="117" t="s">
        <v>417</v>
      </c>
      <c r="G7" s="117" t="s">
        <v>418</v>
      </c>
    </row>
    <row r="8" spans="1:9" ht="34.5" customHeight="1">
      <c r="A8" s="123"/>
      <c r="B8" s="116" t="s">
        <v>3</v>
      </c>
      <c r="C8" s="116" t="s">
        <v>4</v>
      </c>
      <c r="D8" s="116" t="s">
        <v>6</v>
      </c>
      <c r="E8" s="117"/>
      <c r="F8" s="117"/>
      <c r="G8" s="117"/>
    </row>
    <row r="9" spans="1:9" ht="14.25" customHeight="1">
      <c r="A9" s="123"/>
      <c r="B9" s="116"/>
      <c r="C9" s="116"/>
      <c r="D9" s="116"/>
      <c r="E9" s="117"/>
      <c r="F9" s="117"/>
      <c r="G9" s="117"/>
    </row>
    <row r="10" spans="1:9" s="74" customFormat="1" ht="24" customHeight="1">
      <c r="A10" s="89" t="s">
        <v>47</v>
      </c>
      <c r="B10" s="73"/>
      <c r="C10" s="73"/>
      <c r="D10" s="73"/>
      <c r="E10" s="104">
        <f>E11+E32+E42+E57+E69+E75+E94+E101+E114+E119</f>
        <v>1124999.5999999999</v>
      </c>
      <c r="F10" s="104">
        <f t="shared" ref="F10:G10" si="0">F11+F32+F42+F57+F69+F75+F94+F101+F114+F119</f>
        <v>1101276.2</v>
      </c>
      <c r="G10" s="104">
        <f t="shared" si="0"/>
        <v>1079471.7</v>
      </c>
    </row>
    <row r="11" spans="1:9" ht="21.75" customHeight="1">
      <c r="A11" s="64" t="s">
        <v>7</v>
      </c>
      <c r="B11" s="12" t="s">
        <v>30</v>
      </c>
      <c r="C11" s="12" t="s">
        <v>31</v>
      </c>
      <c r="D11" s="12" t="s">
        <v>32</v>
      </c>
      <c r="E11" s="104">
        <f>E12+E16+E20+E22+E25+E27</f>
        <v>98712.7</v>
      </c>
      <c r="F11" s="104">
        <f t="shared" ref="F11:G11" si="1">F12+F16+F20+F22+F25+F27</f>
        <v>101184.6</v>
      </c>
      <c r="G11" s="104">
        <f t="shared" si="1"/>
        <v>102750.90000000001</v>
      </c>
      <c r="H11" s="71"/>
    </row>
    <row r="12" spans="1:9" s="10" customFormat="1" ht="64.5" customHeight="1">
      <c r="A12" s="11" t="s">
        <v>9</v>
      </c>
      <c r="B12" s="12" t="s">
        <v>30</v>
      </c>
      <c r="C12" s="12" t="s">
        <v>34</v>
      </c>
      <c r="D12" s="12" t="s">
        <v>32</v>
      </c>
      <c r="E12" s="13">
        <v>4446.1000000000004</v>
      </c>
      <c r="F12" s="13">
        <v>4623.9000000000005</v>
      </c>
      <c r="G12" s="13">
        <v>4808.8999999999996</v>
      </c>
      <c r="H12" s="9"/>
      <c r="I12" s="9"/>
    </row>
    <row r="13" spans="1:9" s="10" customFormat="1" ht="47.25" customHeight="1">
      <c r="A13" s="6" t="s">
        <v>67</v>
      </c>
      <c r="B13" s="7" t="s">
        <v>30</v>
      </c>
      <c r="C13" s="7" t="s">
        <v>34</v>
      </c>
      <c r="D13" s="7" t="s">
        <v>62</v>
      </c>
      <c r="E13" s="8">
        <v>4197.5</v>
      </c>
      <c r="F13" s="31">
        <v>4365.3999999999996</v>
      </c>
      <c r="G13" s="31">
        <v>4540</v>
      </c>
      <c r="H13" s="9"/>
      <c r="I13" s="9"/>
    </row>
    <row r="14" spans="1:9" s="10" customFormat="1" ht="34.5" customHeight="1">
      <c r="A14" s="6" t="s">
        <v>66</v>
      </c>
      <c r="B14" s="7" t="s">
        <v>30</v>
      </c>
      <c r="C14" s="7" t="s">
        <v>34</v>
      </c>
      <c r="D14" s="7" t="s">
        <v>63</v>
      </c>
      <c r="E14" s="8">
        <v>244.6</v>
      </c>
      <c r="F14" s="31">
        <v>254.3</v>
      </c>
      <c r="G14" s="31">
        <v>264.60000000000002</v>
      </c>
      <c r="H14" s="9"/>
      <c r="I14" s="9"/>
    </row>
    <row r="15" spans="1:9" s="10" customFormat="1" ht="22.5" customHeight="1">
      <c r="A15" s="31" t="s">
        <v>65</v>
      </c>
      <c r="B15" s="7" t="s">
        <v>30</v>
      </c>
      <c r="C15" s="7" t="s">
        <v>34</v>
      </c>
      <c r="D15" s="7" t="s">
        <v>64</v>
      </c>
      <c r="E15" s="8">
        <v>4</v>
      </c>
      <c r="F15" s="31">
        <v>4.2</v>
      </c>
      <c r="G15" s="31">
        <v>4.3</v>
      </c>
      <c r="H15" s="9"/>
      <c r="I15" s="9"/>
    </row>
    <row r="16" spans="1:9" s="10" customFormat="1" ht="57.75">
      <c r="A16" s="64" t="s">
        <v>10</v>
      </c>
      <c r="B16" s="12" t="s">
        <v>30</v>
      </c>
      <c r="C16" s="12" t="s">
        <v>35</v>
      </c>
      <c r="D16" s="12" t="s">
        <v>32</v>
      </c>
      <c r="E16" s="13">
        <v>65317.7</v>
      </c>
      <c r="F16" s="13">
        <v>67904.2</v>
      </c>
      <c r="G16" s="13">
        <v>70600.600000000006</v>
      </c>
    </row>
    <row r="17" spans="1:9" s="10" customFormat="1" ht="47.25">
      <c r="A17" s="6" t="s">
        <v>67</v>
      </c>
      <c r="B17" s="7" t="s">
        <v>30</v>
      </c>
      <c r="C17" s="7" t="s">
        <v>35</v>
      </c>
      <c r="D17" s="7" t="s">
        <v>62</v>
      </c>
      <c r="E17" s="8">
        <v>54607.8</v>
      </c>
      <c r="F17" s="31">
        <v>56780.1</v>
      </c>
      <c r="G17" s="31">
        <v>59051</v>
      </c>
      <c r="H17" s="9"/>
      <c r="I17" s="9"/>
    </row>
    <row r="18" spans="1:9" s="15" customFormat="1" ht="26.25" customHeight="1" thickBot="1">
      <c r="A18" s="16" t="s">
        <v>66</v>
      </c>
      <c r="B18" s="7" t="s">
        <v>30</v>
      </c>
      <c r="C18" s="7" t="s">
        <v>35</v>
      </c>
      <c r="D18" s="7" t="s">
        <v>63</v>
      </c>
      <c r="E18" s="8">
        <v>10519.9</v>
      </c>
      <c r="F18" s="8">
        <v>10922.7</v>
      </c>
      <c r="G18" s="8">
        <v>11336.6</v>
      </c>
    </row>
    <row r="19" spans="1:9" s="10" customFormat="1" ht="15.75">
      <c r="A19" s="6" t="s">
        <v>65</v>
      </c>
      <c r="B19" s="7" t="s">
        <v>30</v>
      </c>
      <c r="C19" s="7" t="s">
        <v>35</v>
      </c>
      <c r="D19" s="7" t="s">
        <v>64</v>
      </c>
      <c r="E19" s="8">
        <v>190</v>
      </c>
      <c r="F19" s="31">
        <v>201.4</v>
      </c>
      <c r="G19" s="31">
        <v>213</v>
      </c>
      <c r="H19" s="9"/>
      <c r="I19" s="9"/>
    </row>
    <row r="20" spans="1:9" s="15" customFormat="1" ht="36.75" customHeight="1">
      <c r="A20" s="3" t="s">
        <v>643</v>
      </c>
      <c r="B20" s="12" t="s">
        <v>30</v>
      </c>
      <c r="C20" s="12" t="s">
        <v>44</v>
      </c>
      <c r="D20" s="12" t="s">
        <v>32</v>
      </c>
      <c r="E20" s="13">
        <v>99.7</v>
      </c>
      <c r="F20" s="13">
        <v>6.1</v>
      </c>
      <c r="G20" s="13">
        <v>8.1</v>
      </c>
    </row>
    <row r="21" spans="1:9" s="10" customFormat="1" ht="36.75" customHeight="1">
      <c r="A21" s="4" t="s">
        <v>66</v>
      </c>
      <c r="B21" s="7" t="s">
        <v>30</v>
      </c>
      <c r="C21" s="7" t="s">
        <v>44</v>
      </c>
      <c r="D21" s="7" t="s">
        <v>63</v>
      </c>
      <c r="E21" s="8">
        <v>99.7</v>
      </c>
      <c r="F21" s="8">
        <v>6.1</v>
      </c>
      <c r="G21" s="8">
        <v>8.1</v>
      </c>
    </row>
    <row r="22" spans="1:9" s="10" customFormat="1" ht="54" customHeight="1">
      <c r="A22" s="11" t="s">
        <v>11</v>
      </c>
      <c r="B22" s="12" t="s">
        <v>30</v>
      </c>
      <c r="C22" s="12" t="s">
        <v>36</v>
      </c>
      <c r="D22" s="12" t="s">
        <v>32</v>
      </c>
      <c r="E22" s="13">
        <v>14869.4</v>
      </c>
      <c r="F22" s="13">
        <v>15204.8</v>
      </c>
      <c r="G22" s="13">
        <v>15281.8</v>
      </c>
      <c r="H22" s="9"/>
      <c r="I22" s="9"/>
    </row>
    <row r="23" spans="1:9" s="10" customFormat="1" ht="54" customHeight="1">
      <c r="A23" s="6" t="s">
        <v>67</v>
      </c>
      <c r="B23" s="7" t="s">
        <v>30</v>
      </c>
      <c r="C23" s="7" t="s">
        <v>36</v>
      </c>
      <c r="D23" s="7" t="s">
        <v>62</v>
      </c>
      <c r="E23" s="8">
        <v>12231.5</v>
      </c>
      <c r="F23" s="8">
        <v>12720.6</v>
      </c>
      <c r="G23" s="8">
        <v>13229.2</v>
      </c>
      <c r="H23" s="9"/>
      <c r="I23" s="9"/>
    </row>
    <row r="24" spans="1:9" s="10" customFormat="1" ht="38.25" customHeight="1">
      <c r="A24" s="4" t="s">
        <v>66</v>
      </c>
      <c r="B24" s="7" t="s">
        <v>30</v>
      </c>
      <c r="C24" s="7" t="s">
        <v>36</v>
      </c>
      <c r="D24" s="7" t="s">
        <v>63</v>
      </c>
      <c r="E24" s="8">
        <v>2637.9</v>
      </c>
      <c r="F24" s="8">
        <v>2484.1999999999998</v>
      </c>
      <c r="G24" s="8">
        <v>2052.6</v>
      </c>
      <c r="H24" s="9"/>
      <c r="I24" s="9"/>
    </row>
    <row r="25" spans="1:9" s="10" customFormat="1" ht="15.75">
      <c r="A25" s="11" t="s">
        <v>12</v>
      </c>
      <c r="B25" s="12" t="s">
        <v>30</v>
      </c>
      <c r="C25" s="12" t="s">
        <v>45</v>
      </c>
      <c r="D25" s="12" t="s">
        <v>32</v>
      </c>
      <c r="E25" s="13">
        <v>2000</v>
      </c>
      <c r="F25" s="13">
        <v>1500</v>
      </c>
      <c r="G25" s="13">
        <v>500</v>
      </c>
      <c r="H25" s="9"/>
      <c r="I25" s="9"/>
    </row>
    <row r="26" spans="1:9" s="10" customFormat="1" ht="18.75" customHeight="1">
      <c r="A26" s="4" t="s">
        <v>65</v>
      </c>
      <c r="B26" s="7" t="s">
        <v>30</v>
      </c>
      <c r="C26" s="7" t="s">
        <v>45</v>
      </c>
      <c r="D26" s="7" t="s">
        <v>64</v>
      </c>
      <c r="E26" s="8">
        <v>2000</v>
      </c>
      <c r="F26" s="8">
        <v>1500</v>
      </c>
      <c r="G26" s="8">
        <v>500</v>
      </c>
    </row>
    <row r="27" spans="1:9" s="10" customFormat="1" ht="21" customHeight="1">
      <c r="A27" s="64" t="s">
        <v>13</v>
      </c>
      <c r="B27" s="12" t="s">
        <v>30</v>
      </c>
      <c r="C27" s="12" t="s">
        <v>58</v>
      </c>
      <c r="D27" s="12" t="s">
        <v>32</v>
      </c>
      <c r="E27" s="13">
        <v>11979.8</v>
      </c>
      <c r="F27" s="13">
        <v>11945.600000000002</v>
      </c>
      <c r="G27" s="13">
        <v>11551.5</v>
      </c>
      <c r="H27" s="9"/>
    </row>
    <row r="28" spans="1:9" s="10" customFormat="1" ht="60" customHeight="1">
      <c r="A28" s="6" t="s">
        <v>67</v>
      </c>
      <c r="B28" s="7" t="s">
        <v>30</v>
      </c>
      <c r="C28" s="7" t="s">
        <v>58</v>
      </c>
      <c r="D28" s="7" t="s">
        <v>62</v>
      </c>
      <c r="E28" s="8">
        <v>2920.1</v>
      </c>
      <c r="F28" s="31">
        <v>3036.9</v>
      </c>
      <c r="G28" s="31">
        <v>3158.4</v>
      </c>
      <c r="H28" s="9"/>
      <c r="I28" s="9"/>
    </row>
    <row r="29" spans="1:9" s="10" customFormat="1" ht="39.75" customHeight="1">
      <c r="A29" s="4" t="s">
        <v>66</v>
      </c>
      <c r="B29" s="7" t="s">
        <v>30</v>
      </c>
      <c r="C29" s="7" t="s">
        <v>58</v>
      </c>
      <c r="D29" s="7" t="s">
        <v>63</v>
      </c>
      <c r="E29" s="8">
        <v>3184.4</v>
      </c>
      <c r="F29" s="8">
        <v>2798.4</v>
      </c>
      <c r="G29" s="8">
        <v>2038.3</v>
      </c>
      <c r="H29" s="9"/>
    </row>
    <row r="30" spans="1:9" s="10" customFormat="1" ht="48.75" customHeight="1">
      <c r="A30" s="4" t="s">
        <v>74</v>
      </c>
      <c r="B30" s="7" t="s">
        <v>30</v>
      </c>
      <c r="C30" s="7" t="s">
        <v>58</v>
      </c>
      <c r="D30" s="7" t="s">
        <v>72</v>
      </c>
      <c r="E30" s="8">
        <v>5836.3</v>
      </c>
      <c r="F30" s="8">
        <v>6069.7</v>
      </c>
      <c r="G30" s="8">
        <v>6312.6</v>
      </c>
      <c r="H30" s="9"/>
    </row>
    <row r="31" spans="1:9" s="10" customFormat="1" ht="36.75" customHeight="1">
      <c r="A31" s="6" t="s">
        <v>65</v>
      </c>
      <c r="B31" s="7" t="s">
        <v>30</v>
      </c>
      <c r="C31" s="7" t="s">
        <v>58</v>
      </c>
      <c r="D31" s="7" t="s">
        <v>64</v>
      </c>
      <c r="E31" s="8">
        <v>39</v>
      </c>
      <c r="F31" s="31">
        <v>40.6</v>
      </c>
      <c r="G31" s="31">
        <v>42.2</v>
      </c>
      <c r="H31" s="9"/>
      <c r="I31" s="9"/>
    </row>
    <row r="32" spans="1:9" s="10" customFormat="1" ht="32.25" customHeight="1">
      <c r="A32" s="11" t="s">
        <v>14</v>
      </c>
      <c r="B32" s="12" t="s">
        <v>34</v>
      </c>
      <c r="C32" s="12" t="s">
        <v>31</v>
      </c>
      <c r="D32" s="12" t="s">
        <v>32</v>
      </c>
      <c r="E32" s="13">
        <f>E33+E36+E40</f>
        <v>13031.3</v>
      </c>
      <c r="F32" s="13">
        <f t="shared" ref="F32:G32" si="2">F33+F36+F40</f>
        <v>12384.7</v>
      </c>
      <c r="G32" s="13">
        <f t="shared" si="2"/>
        <v>12260.5</v>
      </c>
      <c r="H32" s="9"/>
      <c r="I32" s="9"/>
    </row>
    <row r="33" spans="1:9" s="10" customFormat="1" ht="46.5" customHeight="1">
      <c r="A33" s="11" t="s">
        <v>68</v>
      </c>
      <c r="B33" s="12" t="s">
        <v>34</v>
      </c>
      <c r="C33" s="12" t="s">
        <v>38</v>
      </c>
      <c r="D33" s="12" t="s">
        <v>32</v>
      </c>
      <c r="E33" s="13">
        <v>3674.5</v>
      </c>
      <c r="F33" s="13">
        <v>3671.1</v>
      </c>
      <c r="G33" s="13">
        <v>3817.8999999999996</v>
      </c>
      <c r="H33" s="9"/>
      <c r="I33" s="9"/>
    </row>
    <row r="34" spans="1:9" s="10" customFormat="1" ht="46.5" customHeight="1">
      <c r="A34" s="6" t="s">
        <v>67</v>
      </c>
      <c r="B34" s="7" t="s">
        <v>34</v>
      </c>
      <c r="C34" s="7" t="s">
        <v>38</v>
      </c>
      <c r="D34" s="7" t="s">
        <v>62</v>
      </c>
      <c r="E34" s="8">
        <v>3006</v>
      </c>
      <c r="F34" s="8">
        <v>3126.2</v>
      </c>
      <c r="G34" s="8">
        <v>3251.2</v>
      </c>
      <c r="H34" s="9"/>
      <c r="I34" s="9"/>
    </row>
    <row r="35" spans="1:9" s="10" customFormat="1" ht="21.75" customHeight="1">
      <c r="A35" s="4" t="s">
        <v>66</v>
      </c>
      <c r="B35" s="7" t="s">
        <v>34</v>
      </c>
      <c r="C35" s="7" t="s">
        <v>38</v>
      </c>
      <c r="D35" s="7" t="s">
        <v>63</v>
      </c>
      <c r="E35" s="8">
        <v>668.5</v>
      </c>
      <c r="F35" s="8">
        <v>544.9</v>
      </c>
      <c r="G35" s="8">
        <v>566.70000000000005</v>
      </c>
    </row>
    <row r="36" spans="1:9" s="10" customFormat="1" ht="27" customHeight="1">
      <c r="A36" s="11" t="s">
        <v>69</v>
      </c>
      <c r="B36" s="12" t="s">
        <v>34</v>
      </c>
      <c r="C36" s="12" t="s">
        <v>43</v>
      </c>
      <c r="D36" s="12" t="s">
        <v>32</v>
      </c>
      <c r="E36" s="13">
        <v>9316.7999999999993</v>
      </c>
      <c r="F36" s="13">
        <v>8677.6</v>
      </c>
      <c r="G36" s="13">
        <v>8400.6</v>
      </c>
      <c r="H36" s="9"/>
      <c r="I36" s="9"/>
    </row>
    <row r="37" spans="1:9" s="9" customFormat="1" ht="31.5" customHeight="1">
      <c r="A37" s="6" t="s">
        <v>67</v>
      </c>
      <c r="B37" s="7" t="s">
        <v>34</v>
      </c>
      <c r="C37" s="7" t="s">
        <v>43</v>
      </c>
      <c r="D37" s="7" t="s">
        <v>62</v>
      </c>
      <c r="E37" s="8">
        <v>6291.2</v>
      </c>
      <c r="F37" s="8">
        <v>6542.8</v>
      </c>
      <c r="G37" s="8">
        <v>6804.5</v>
      </c>
    </row>
    <row r="38" spans="1:9" s="10" customFormat="1" ht="39" customHeight="1">
      <c r="A38" s="4" t="s">
        <v>66</v>
      </c>
      <c r="B38" s="7" t="s">
        <v>34</v>
      </c>
      <c r="C38" s="7" t="s">
        <v>43</v>
      </c>
      <c r="D38" s="7" t="s">
        <v>63</v>
      </c>
      <c r="E38" s="8">
        <v>2125.6</v>
      </c>
      <c r="F38" s="8">
        <v>2134.8000000000002</v>
      </c>
      <c r="G38" s="8">
        <v>1596.1</v>
      </c>
      <c r="H38" s="9"/>
      <c r="I38" s="9"/>
    </row>
    <row r="39" spans="1:9" s="10" customFormat="1" ht="48" customHeight="1">
      <c r="A39" s="18" t="s">
        <v>98</v>
      </c>
      <c r="B39" s="7" t="s">
        <v>34</v>
      </c>
      <c r="C39" s="7" t="s">
        <v>43</v>
      </c>
      <c r="D39" s="7" t="s">
        <v>71</v>
      </c>
      <c r="E39" s="8">
        <v>900</v>
      </c>
      <c r="F39" s="8">
        <v>0</v>
      </c>
      <c r="G39" s="8">
        <v>0</v>
      </c>
      <c r="H39" s="9"/>
      <c r="I39" s="9"/>
    </row>
    <row r="40" spans="1:9" s="10" customFormat="1" ht="31.5" customHeight="1">
      <c r="A40" s="11" t="s">
        <v>82</v>
      </c>
      <c r="B40" s="12" t="s">
        <v>34</v>
      </c>
      <c r="C40" s="12" t="s">
        <v>37</v>
      </c>
      <c r="D40" s="12" t="s">
        <v>32</v>
      </c>
      <c r="E40" s="13">
        <v>40</v>
      </c>
      <c r="F40" s="13">
        <v>36</v>
      </c>
      <c r="G40" s="13">
        <v>42</v>
      </c>
      <c r="H40" s="9"/>
      <c r="I40" s="9"/>
    </row>
    <row r="41" spans="1:9" s="10" customFormat="1" ht="31.5" customHeight="1">
      <c r="A41" s="6" t="s">
        <v>66</v>
      </c>
      <c r="B41" s="7" t="s">
        <v>34</v>
      </c>
      <c r="C41" s="7" t="s">
        <v>37</v>
      </c>
      <c r="D41" s="7" t="s">
        <v>63</v>
      </c>
      <c r="E41" s="8">
        <v>40</v>
      </c>
      <c r="F41" s="8">
        <v>36</v>
      </c>
      <c r="G41" s="8">
        <v>42</v>
      </c>
      <c r="H41" s="9"/>
      <c r="I41" s="9"/>
    </row>
    <row r="42" spans="1:9" s="10" customFormat="1" ht="31.5" customHeight="1">
      <c r="A42" s="11" t="s">
        <v>15</v>
      </c>
      <c r="B42" s="12" t="s">
        <v>35</v>
      </c>
      <c r="C42" s="12" t="s">
        <v>31</v>
      </c>
      <c r="D42" s="12" t="s">
        <v>32</v>
      </c>
      <c r="E42" s="13">
        <f>E43+E46+E49+E51+E54</f>
        <v>54142.400000000009</v>
      </c>
      <c r="F42" s="13">
        <f t="shared" ref="F42:G42" si="3">F43+F46+F49+F51+F54</f>
        <v>30271.600000000002</v>
      </c>
      <c r="G42" s="13">
        <f t="shared" si="3"/>
        <v>19173.099999999999</v>
      </c>
      <c r="H42" s="9"/>
      <c r="I42" s="9"/>
    </row>
    <row r="43" spans="1:9" s="10" customFormat="1" ht="31.5" customHeight="1">
      <c r="A43" s="11" t="s">
        <v>70</v>
      </c>
      <c r="B43" s="12" t="s">
        <v>35</v>
      </c>
      <c r="C43" s="12" t="s">
        <v>44</v>
      </c>
      <c r="D43" s="12" t="s">
        <v>32</v>
      </c>
      <c r="E43" s="13">
        <v>1037.5</v>
      </c>
      <c r="F43" s="13">
        <v>1042.8000000000002</v>
      </c>
      <c r="G43" s="13">
        <v>1459.5</v>
      </c>
      <c r="H43" s="9"/>
      <c r="I43" s="9"/>
    </row>
    <row r="44" spans="1:9" s="10" customFormat="1" ht="31.5">
      <c r="A44" s="6" t="s">
        <v>66</v>
      </c>
      <c r="B44" s="7" t="s">
        <v>35</v>
      </c>
      <c r="C44" s="7" t="s">
        <v>44</v>
      </c>
      <c r="D44" s="7" t="s">
        <v>63</v>
      </c>
      <c r="E44" s="8">
        <v>224.9</v>
      </c>
      <c r="F44" s="8">
        <v>224.9</v>
      </c>
      <c r="G44" s="8">
        <v>224.9</v>
      </c>
      <c r="H44" s="9"/>
      <c r="I44" s="9"/>
    </row>
    <row r="45" spans="1:9" s="10" customFormat="1" ht="27" customHeight="1">
      <c r="A45" s="6" t="s">
        <v>65</v>
      </c>
      <c r="B45" s="7" t="s">
        <v>35</v>
      </c>
      <c r="C45" s="7" t="s">
        <v>44</v>
      </c>
      <c r="D45" s="7" t="s">
        <v>64</v>
      </c>
      <c r="E45" s="8">
        <v>812.6</v>
      </c>
      <c r="F45" s="8">
        <v>817.9</v>
      </c>
      <c r="G45" s="8">
        <v>1234.5999999999999</v>
      </c>
    </row>
    <row r="46" spans="1:9" s="10" customFormat="1" ht="15.75">
      <c r="A46" s="11" t="s">
        <v>54</v>
      </c>
      <c r="B46" s="12" t="s">
        <v>35</v>
      </c>
      <c r="C46" s="12" t="s">
        <v>42</v>
      </c>
      <c r="D46" s="12" t="s">
        <v>32</v>
      </c>
      <c r="E46" s="13">
        <v>315</v>
      </c>
      <c r="F46" s="13">
        <v>266.5</v>
      </c>
      <c r="G46" s="13">
        <v>161.6</v>
      </c>
      <c r="H46" s="9"/>
      <c r="I46" s="9"/>
    </row>
    <row r="47" spans="1:9" s="10" customFormat="1" ht="30.75" customHeight="1">
      <c r="A47" s="6" t="s">
        <v>66</v>
      </c>
      <c r="B47" s="7" t="s">
        <v>35</v>
      </c>
      <c r="C47" s="7" t="s">
        <v>42</v>
      </c>
      <c r="D47" s="7" t="s">
        <v>63</v>
      </c>
      <c r="E47" s="8">
        <v>15</v>
      </c>
      <c r="F47" s="8">
        <v>15</v>
      </c>
      <c r="G47" s="8">
        <v>15</v>
      </c>
      <c r="H47" s="9"/>
      <c r="I47" s="9"/>
    </row>
    <row r="48" spans="1:9" s="10" customFormat="1" ht="25.5" customHeight="1">
      <c r="A48" s="6" t="s">
        <v>65</v>
      </c>
      <c r="B48" s="7" t="s">
        <v>35</v>
      </c>
      <c r="C48" s="7" t="s">
        <v>42</v>
      </c>
      <c r="D48" s="7" t="s">
        <v>64</v>
      </c>
      <c r="E48" s="8">
        <v>300</v>
      </c>
      <c r="F48" s="8">
        <v>251.5</v>
      </c>
      <c r="G48" s="8">
        <v>146.6</v>
      </c>
      <c r="H48" s="9"/>
      <c r="I48" s="9"/>
    </row>
    <row r="49" spans="1:9" s="10" customFormat="1" ht="18" customHeight="1">
      <c r="A49" s="90" t="s">
        <v>75</v>
      </c>
      <c r="B49" s="12" t="s">
        <v>35</v>
      </c>
      <c r="C49" s="12" t="s">
        <v>38</v>
      </c>
      <c r="D49" s="12" t="s">
        <v>32</v>
      </c>
      <c r="E49" s="13">
        <v>45494.500000000007</v>
      </c>
      <c r="F49" s="13">
        <v>22510.7</v>
      </c>
      <c r="G49" s="13">
        <v>13473</v>
      </c>
      <c r="H49" s="9"/>
      <c r="I49" s="9"/>
    </row>
    <row r="50" spans="1:9" s="10" customFormat="1" ht="52.5" customHeight="1">
      <c r="A50" s="6" t="s">
        <v>66</v>
      </c>
      <c r="B50" s="7" t="s">
        <v>35</v>
      </c>
      <c r="C50" s="7" t="s">
        <v>38</v>
      </c>
      <c r="D50" s="7" t="s">
        <v>63</v>
      </c>
      <c r="E50" s="8">
        <v>45494.5</v>
      </c>
      <c r="F50" s="8">
        <v>22510.7</v>
      </c>
      <c r="G50" s="8">
        <v>13473</v>
      </c>
      <c r="H50" s="9"/>
      <c r="I50" s="9"/>
    </row>
    <row r="51" spans="1:9" s="33" customFormat="1" ht="31.5" customHeight="1">
      <c r="A51" s="11" t="s">
        <v>415</v>
      </c>
      <c r="B51" s="12" t="s">
        <v>35</v>
      </c>
      <c r="C51" s="12" t="s">
        <v>43</v>
      </c>
      <c r="D51" s="12" t="s">
        <v>32</v>
      </c>
      <c r="E51" s="13">
        <v>4305.3999999999996</v>
      </c>
      <c r="F51" s="13">
        <v>4305.3999999999996</v>
      </c>
      <c r="G51" s="13">
        <v>3536</v>
      </c>
    </row>
    <row r="52" spans="1:9" s="25" customFormat="1" ht="31.5" customHeight="1">
      <c r="A52" s="4" t="s">
        <v>66</v>
      </c>
      <c r="B52" s="7" t="s">
        <v>35</v>
      </c>
      <c r="C52" s="7" t="s">
        <v>43</v>
      </c>
      <c r="D52" s="7" t="s">
        <v>63</v>
      </c>
      <c r="E52" s="8">
        <v>577.29999999999995</v>
      </c>
      <c r="F52" s="8">
        <v>577.29999999999995</v>
      </c>
      <c r="G52" s="8">
        <v>0</v>
      </c>
    </row>
    <row r="53" spans="1:9" s="10" customFormat="1" ht="31.5" customHeight="1">
      <c r="A53" s="4" t="s">
        <v>65</v>
      </c>
      <c r="B53" s="7" t="s">
        <v>35</v>
      </c>
      <c r="C53" s="7" t="s">
        <v>43</v>
      </c>
      <c r="D53" s="7" t="s">
        <v>64</v>
      </c>
      <c r="E53" s="8">
        <v>3728.1</v>
      </c>
      <c r="F53" s="8">
        <v>3728.1</v>
      </c>
      <c r="G53" s="8">
        <v>3536</v>
      </c>
    </row>
    <row r="54" spans="1:9" s="15" customFormat="1" ht="29.25" customHeight="1">
      <c r="A54" s="11" t="s">
        <v>16</v>
      </c>
      <c r="B54" s="12" t="s">
        <v>35</v>
      </c>
      <c r="C54" s="12">
        <v>12</v>
      </c>
      <c r="D54" s="12" t="s">
        <v>32</v>
      </c>
      <c r="E54" s="13">
        <v>2990</v>
      </c>
      <c r="F54" s="13">
        <v>2146.1999999999998</v>
      </c>
      <c r="G54" s="13">
        <v>543</v>
      </c>
      <c r="H54" s="14"/>
      <c r="I54" s="14"/>
    </row>
    <row r="55" spans="1:9" s="15" customFormat="1" ht="29.25" customHeight="1">
      <c r="A55" s="4" t="s">
        <v>66</v>
      </c>
      <c r="B55" s="7" t="s">
        <v>35</v>
      </c>
      <c r="C55" s="7">
        <v>12</v>
      </c>
      <c r="D55" s="7" t="s">
        <v>63</v>
      </c>
      <c r="E55" s="8">
        <v>2505</v>
      </c>
      <c r="F55" s="8">
        <v>1740</v>
      </c>
      <c r="G55" s="8">
        <v>340</v>
      </c>
      <c r="H55" s="14"/>
      <c r="I55" s="14"/>
    </row>
    <row r="56" spans="1:9" s="10" customFormat="1" ht="32.25" customHeight="1">
      <c r="A56" s="4" t="s">
        <v>74</v>
      </c>
      <c r="B56" s="7" t="s">
        <v>35</v>
      </c>
      <c r="C56" s="7">
        <v>12</v>
      </c>
      <c r="D56" s="7" t="s">
        <v>72</v>
      </c>
      <c r="E56" s="8">
        <v>485</v>
      </c>
      <c r="F56" s="8">
        <v>406.2</v>
      </c>
      <c r="G56" s="8">
        <v>203</v>
      </c>
    </row>
    <row r="57" spans="1:9" s="10" customFormat="1" ht="19.5" customHeight="1">
      <c r="A57" s="90" t="s">
        <v>17</v>
      </c>
      <c r="B57" s="12" t="s">
        <v>44</v>
      </c>
      <c r="C57" s="12" t="s">
        <v>31</v>
      </c>
      <c r="D57" s="12" t="s">
        <v>32</v>
      </c>
      <c r="E57" s="19">
        <f>E58+E61+E64+E67</f>
        <v>55845.599999999991</v>
      </c>
      <c r="F57" s="19">
        <f t="shared" ref="F57:G57" si="4">F58+F61+F64+F67</f>
        <v>41533.599999999999</v>
      </c>
      <c r="G57" s="19">
        <f t="shared" si="4"/>
        <v>28680.200000000004</v>
      </c>
      <c r="H57" s="9"/>
      <c r="I57" s="9"/>
    </row>
    <row r="58" spans="1:9" s="10" customFormat="1" ht="15.75">
      <c r="A58" s="11" t="s">
        <v>18</v>
      </c>
      <c r="B58" s="12" t="s">
        <v>44</v>
      </c>
      <c r="C58" s="12" t="s">
        <v>30</v>
      </c>
      <c r="D58" s="12" t="s">
        <v>32</v>
      </c>
      <c r="E58" s="20">
        <v>3903.8</v>
      </c>
      <c r="F58" s="20">
        <v>4261.8</v>
      </c>
      <c r="G58" s="20">
        <v>2300</v>
      </c>
      <c r="H58" s="9"/>
      <c r="I58" s="9"/>
    </row>
    <row r="59" spans="1:9" s="10" customFormat="1" ht="30.75" customHeight="1">
      <c r="A59" s="4" t="s">
        <v>66</v>
      </c>
      <c r="B59" s="7" t="s">
        <v>44</v>
      </c>
      <c r="C59" s="7" t="s">
        <v>30</v>
      </c>
      <c r="D59" s="7" t="s">
        <v>63</v>
      </c>
      <c r="E59" s="8">
        <v>3496</v>
      </c>
      <c r="F59" s="8">
        <v>4261.8</v>
      </c>
      <c r="G59" s="8">
        <v>2300</v>
      </c>
    </row>
    <row r="60" spans="1:9" s="10" customFormat="1" ht="30.75" customHeight="1">
      <c r="A60" s="18" t="s">
        <v>98</v>
      </c>
      <c r="B60" s="7" t="s">
        <v>44</v>
      </c>
      <c r="C60" s="7" t="s">
        <v>30</v>
      </c>
      <c r="D60" s="7" t="s">
        <v>71</v>
      </c>
      <c r="E60" s="8">
        <v>407.8</v>
      </c>
      <c r="F60" s="8">
        <v>0</v>
      </c>
      <c r="G60" s="8">
        <v>0</v>
      </c>
    </row>
    <row r="61" spans="1:9" s="10" customFormat="1" ht="20.25" customHeight="1">
      <c r="A61" s="11" t="s">
        <v>60</v>
      </c>
      <c r="B61" s="12" t="s">
        <v>44</v>
      </c>
      <c r="C61" s="12" t="s">
        <v>33</v>
      </c>
      <c r="D61" s="12" t="s">
        <v>32</v>
      </c>
      <c r="E61" s="13">
        <v>4500</v>
      </c>
      <c r="F61" s="13">
        <v>3500</v>
      </c>
      <c r="G61" s="13">
        <v>2869</v>
      </c>
      <c r="H61" s="9"/>
      <c r="I61" s="9"/>
    </row>
    <row r="62" spans="1:9" s="10" customFormat="1" ht="20.25" customHeight="1">
      <c r="A62" s="18" t="s">
        <v>98</v>
      </c>
      <c r="B62" s="7" t="s">
        <v>44</v>
      </c>
      <c r="C62" s="7" t="s">
        <v>33</v>
      </c>
      <c r="D62" s="7" t="s">
        <v>71</v>
      </c>
      <c r="E62" s="8">
        <v>3500</v>
      </c>
      <c r="F62" s="8">
        <v>2500</v>
      </c>
      <c r="G62" s="8">
        <v>2500</v>
      </c>
      <c r="H62" s="9"/>
      <c r="I62" s="9"/>
    </row>
    <row r="63" spans="1:9" s="10" customFormat="1" ht="17.25" customHeight="1">
      <c r="A63" s="6" t="s">
        <v>65</v>
      </c>
      <c r="B63" s="7" t="s">
        <v>44</v>
      </c>
      <c r="C63" s="7" t="s">
        <v>33</v>
      </c>
      <c r="D63" s="7" t="s">
        <v>64</v>
      </c>
      <c r="E63" s="8">
        <v>1000</v>
      </c>
      <c r="F63" s="8">
        <v>1000</v>
      </c>
      <c r="G63" s="8">
        <v>369</v>
      </c>
      <c r="H63" s="9"/>
      <c r="I63" s="9"/>
    </row>
    <row r="64" spans="1:9" s="10" customFormat="1" ht="27" customHeight="1">
      <c r="A64" s="64" t="s">
        <v>53</v>
      </c>
      <c r="B64" s="12" t="s">
        <v>44</v>
      </c>
      <c r="C64" s="12" t="s">
        <v>34</v>
      </c>
      <c r="D64" s="12" t="s">
        <v>32</v>
      </c>
      <c r="E64" s="13">
        <v>46879.6</v>
      </c>
      <c r="F64" s="13">
        <v>33165.199999999997</v>
      </c>
      <c r="G64" s="13">
        <v>22880.300000000003</v>
      </c>
      <c r="H64" s="9"/>
    </row>
    <row r="65" spans="1:9" s="9" customFormat="1" ht="35.25" customHeight="1">
      <c r="A65" s="6" t="s">
        <v>67</v>
      </c>
      <c r="B65" s="7" t="s">
        <v>44</v>
      </c>
      <c r="C65" s="7" t="s">
        <v>34</v>
      </c>
      <c r="D65" s="7" t="s">
        <v>62</v>
      </c>
      <c r="E65" s="8">
        <v>2999.5</v>
      </c>
      <c r="F65" s="31">
        <v>3236.5</v>
      </c>
      <c r="G65" s="31">
        <v>3365.9</v>
      </c>
    </row>
    <row r="66" spans="1:9" s="10" customFormat="1" ht="39" customHeight="1" thickBot="1">
      <c r="A66" s="16" t="s">
        <v>66</v>
      </c>
      <c r="B66" s="7" t="s">
        <v>44</v>
      </c>
      <c r="C66" s="7" t="s">
        <v>34</v>
      </c>
      <c r="D66" s="7" t="s">
        <v>63</v>
      </c>
      <c r="E66" s="8">
        <v>43880.1</v>
      </c>
      <c r="F66" s="8">
        <v>29928.7</v>
      </c>
      <c r="G66" s="8">
        <v>19514.400000000001</v>
      </c>
      <c r="H66" s="9"/>
    </row>
    <row r="67" spans="1:9" s="10" customFormat="1" ht="31.5" customHeight="1">
      <c r="A67" s="11" t="s">
        <v>48</v>
      </c>
      <c r="B67" s="12" t="s">
        <v>44</v>
      </c>
      <c r="C67" s="12" t="s">
        <v>44</v>
      </c>
      <c r="D67" s="12" t="s">
        <v>32</v>
      </c>
      <c r="E67" s="13">
        <v>562.20000000000005</v>
      </c>
      <c r="F67" s="13">
        <v>606.6</v>
      </c>
      <c r="G67" s="13">
        <v>630.9</v>
      </c>
      <c r="H67" s="9"/>
      <c r="I67" s="9"/>
    </row>
    <row r="68" spans="1:9" s="9" customFormat="1" ht="48" customHeight="1">
      <c r="A68" s="6" t="s">
        <v>67</v>
      </c>
      <c r="B68" s="7" t="s">
        <v>44</v>
      </c>
      <c r="C68" s="7" t="s">
        <v>44</v>
      </c>
      <c r="D68" s="7" t="s">
        <v>62</v>
      </c>
      <c r="E68" s="8">
        <v>562.20000000000005</v>
      </c>
      <c r="F68" s="8">
        <v>606.6</v>
      </c>
      <c r="G68" s="8">
        <v>630.9</v>
      </c>
    </row>
    <row r="69" spans="1:9" s="10" customFormat="1" ht="18.75" customHeight="1">
      <c r="A69" s="90" t="s">
        <v>52</v>
      </c>
      <c r="B69" s="12" t="s">
        <v>36</v>
      </c>
      <c r="C69" s="12" t="s">
        <v>31</v>
      </c>
      <c r="D69" s="12" t="s">
        <v>32</v>
      </c>
      <c r="E69" s="13">
        <f>E70+E72</f>
        <v>175</v>
      </c>
      <c r="F69" s="13">
        <f t="shared" ref="F69:G69" si="5">F70+F72</f>
        <v>125</v>
      </c>
      <c r="G69" s="13">
        <f t="shared" si="5"/>
        <v>20</v>
      </c>
      <c r="H69" s="9"/>
      <c r="I69" s="9"/>
    </row>
    <row r="70" spans="1:9" s="15" customFormat="1" ht="22.5" customHeight="1">
      <c r="A70" s="11" t="s">
        <v>80</v>
      </c>
      <c r="B70" s="12" t="s">
        <v>36</v>
      </c>
      <c r="C70" s="12" t="s">
        <v>33</v>
      </c>
      <c r="D70" s="12" t="s">
        <v>32</v>
      </c>
      <c r="E70" s="13">
        <v>130</v>
      </c>
      <c r="F70" s="13">
        <v>80</v>
      </c>
      <c r="G70" s="13">
        <v>20</v>
      </c>
      <c r="H70" s="14"/>
      <c r="I70" s="14"/>
    </row>
    <row r="71" spans="1:9" s="10" customFormat="1" ht="35.25" customHeight="1" thickBot="1">
      <c r="A71" s="16" t="s">
        <v>66</v>
      </c>
      <c r="B71" s="7" t="s">
        <v>36</v>
      </c>
      <c r="C71" s="7" t="s">
        <v>33</v>
      </c>
      <c r="D71" s="7" t="s">
        <v>63</v>
      </c>
      <c r="E71" s="8">
        <v>130</v>
      </c>
      <c r="F71" s="8">
        <v>80</v>
      </c>
      <c r="G71" s="8">
        <v>20</v>
      </c>
    </row>
    <row r="72" spans="1:9" s="10" customFormat="1" ht="33" customHeight="1">
      <c r="A72" s="11" t="s">
        <v>55</v>
      </c>
      <c r="B72" s="12" t="s">
        <v>36</v>
      </c>
      <c r="C72" s="12" t="s">
        <v>44</v>
      </c>
      <c r="D72" s="12" t="s">
        <v>32</v>
      </c>
      <c r="E72" s="13">
        <v>45</v>
      </c>
      <c r="F72" s="13">
        <v>45</v>
      </c>
      <c r="G72" s="13">
        <v>0</v>
      </c>
      <c r="H72" s="9"/>
      <c r="I72" s="9"/>
    </row>
    <row r="73" spans="1:9" s="15" customFormat="1" ht="33" customHeight="1">
      <c r="A73" s="3" t="s">
        <v>621</v>
      </c>
      <c r="B73" s="12" t="s">
        <v>36</v>
      </c>
      <c r="C73" s="12" t="s">
        <v>44</v>
      </c>
      <c r="D73" s="12" t="s">
        <v>32</v>
      </c>
      <c r="E73" s="13">
        <v>45</v>
      </c>
      <c r="F73" s="13">
        <v>45</v>
      </c>
      <c r="G73" s="13">
        <v>0</v>
      </c>
      <c r="H73" s="14"/>
      <c r="I73" s="14"/>
    </row>
    <row r="74" spans="1:9" s="10" customFormat="1" ht="39" customHeight="1" thickBot="1">
      <c r="A74" s="16" t="s">
        <v>66</v>
      </c>
      <c r="B74" s="7" t="s">
        <v>36</v>
      </c>
      <c r="C74" s="7" t="s">
        <v>44</v>
      </c>
      <c r="D74" s="7" t="s">
        <v>63</v>
      </c>
      <c r="E74" s="8">
        <v>45</v>
      </c>
      <c r="F74" s="8">
        <v>45</v>
      </c>
      <c r="G74" s="8">
        <v>0</v>
      </c>
    </row>
    <row r="75" spans="1:9" s="15" customFormat="1" ht="24" customHeight="1">
      <c r="A75" s="11" t="s">
        <v>19</v>
      </c>
      <c r="B75" s="12" t="s">
        <v>40</v>
      </c>
      <c r="C75" s="12" t="s">
        <v>31</v>
      </c>
      <c r="D75" s="12" t="s">
        <v>32</v>
      </c>
      <c r="E75" s="13">
        <f>E76+E78+E83+E85+E89</f>
        <v>733437.29999999993</v>
      </c>
      <c r="F75" s="13">
        <f t="shared" ref="F75:G75" si="6">F76+F78+F83+F85+F89</f>
        <v>746156.9</v>
      </c>
      <c r="G75" s="13">
        <f t="shared" si="6"/>
        <v>749063.6</v>
      </c>
      <c r="H75" s="14"/>
      <c r="I75" s="14"/>
    </row>
    <row r="76" spans="1:9" s="15" customFormat="1" ht="17.25" customHeight="1">
      <c r="A76" s="11" t="s">
        <v>20</v>
      </c>
      <c r="B76" s="12" t="s">
        <v>40</v>
      </c>
      <c r="C76" s="12" t="s">
        <v>30</v>
      </c>
      <c r="D76" s="12" t="s">
        <v>32</v>
      </c>
      <c r="E76" s="13">
        <v>242348.99999999997</v>
      </c>
      <c r="F76" s="13">
        <v>245336.5</v>
      </c>
      <c r="G76" s="13">
        <v>246128.4</v>
      </c>
      <c r="H76" s="14"/>
      <c r="I76" s="14"/>
    </row>
    <row r="77" spans="1:9" s="15" customFormat="1" ht="39.75" customHeight="1">
      <c r="A77" s="6" t="s">
        <v>74</v>
      </c>
      <c r="B77" s="7" t="s">
        <v>40</v>
      </c>
      <c r="C77" s="7" t="s">
        <v>30</v>
      </c>
      <c r="D77" s="7" t="s">
        <v>72</v>
      </c>
      <c r="E77" s="8">
        <v>242348.99999999997</v>
      </c>
      <c r="F77" s="8">
        <v>245336.5</v>
      </c>
      <c r="G77" s="8">
        <v>246128.4</v>
      </c>
      <c r="H77" s="14"/>
      <c r="I77" s="14"/>
    </row>
    <row r="78" spans="1:9" s="15" customFormat="1" ht="31.5" customHeight="1">
      <c r="A78" s="11" t="s">
        <v>21</v>
      </c>
      <c r="B78" s="12" t="s">
        <v>40</v>
      </c>
      <c r="C78" s="12" t="s">
        <v>33</v>
      </c>
      <c r="D78" s="12" t="s">
        <v>32</v>
      </c>
      <c r="E78" s="13">
        <v>333055.3</v>
      </c>
      <c r="F78" s="13">
        <v>335610.3</v>
      </c>
      <c r="G78" s="13">
        <v>336090.80000000005</v>
      </c>
      <c r="H78" s="14"/>
      <c r="I78" s="14"/>
    </row>
    <row r="79" spans="1:9" s="10" customFormat="1" ht="32.25" customHeight="1">
      <c r="A79" s="6" t="s">
        <v>67</v>
      </c>
      <c r="B79" s="7" t="s">
        <v>40</v>
      </c>
      <c r="C79" s="7" t="s">
        <v>33</v>
      </c>
      <c r="D79" s="7" t="s">
        <v>62</v>
      </c>
      <c r="E79" s="8">
        <v>25963.3</v>
      </c>
      <c r="F79" s="8">
        <v>26108.2</v>
      </c>
      <c r="G79" s="8">
        <v>26108.2</v>
      </c>
    </row>
    <row r="80" spans="1:9" s="10" customFormat="1" ht="24" customHeight="1">
      <c r="A80" s="6" t="s">
        <v>66</v>
      </c>
      <c r="B80" s="7" t="s">
        <v>40</v>
      </c>
      <c r="C80" s="7" t="s">
        <v>33</v>
      </c>
      <c r="D80" s="7" t="s">
        <v>63</v>
      </c>
      <c r="E80" s="8">
        <v>11036.2</v>
      </c>
      <c r="F80" s="8">
        <v>11330.8</v>
      </c>
      <c r="G80" s="8">
        <v>11653.4</v>
      </c>
    </row>
    <row r="81" spans="1:9" s="10" customFormat="1" ht="39" customHeight="1">
      <c r="A81" s="35" t="s">
        <v>74</v>
      </c>
      <c r="B81" s="7" t="s">
        <v>40</v>
      </c>
      <c r="C81" s="7" t="s">
        <v>33</v>
      </c>
      <c r="D81" s="7" t="s">
        <v>72</v>
      </c>
      <c r="E81" s="8">
        <v>295839.8</v>
      </c>
      <c r="F81" s="8">
        <v>297948.5</v>
      </c>
      <c r="G81" s="8">
        <v>298106.40000000002</v>
      </c>
    </row>
    <row r="82" spans="1:9" s="10" customFormat="1" ht="28.5" customHeight="1">
      <c r="A82" s="35" t="s">
        <v>65</v>
      </c>
      <c r="B82" s="7" t="s">
        <v>40</v>
      </c>
      <c r="C82" s="7" t="s">
        <v>33</v>
      </c>
      <c r="D82" s="7" t="s">
        <v>64</v>
      </c>
      <c r="E82" s="8">
        <v>216</v>
      </c>
      <c r="F82" s="8">
        <v>222.8</v>
      </c>
      <c r="G82" s="8">
        <v>222.8</v>
      </c>
    </row>
    <row r="83" spans="1:9" s="72" customFormat="1" ht="21.75" customHeight="1">
      <c r="A83" s="63" t="s">
        <v>403</v>
      </c>
      <c r="B83" s="12" t="s">
        <v>40</v>
      </c>
      <c r="C83" s="12" t="s">
        <v>34</v>
      </c>
      <c r="D83" s="12" t="s">
        <v>32</v>
      </c>
      <c r="E83" s="13">
        <v>94961.4</v>
      </c>
      <c r="F83" s="13">
        <v>97892.6</v>
      </c>
      <c r="G83" s="13">
        <v>99382.1</v>
      </c>
    </row>
    <row r="84" spans="1:9" s="72" customFormat="1" ht="43.5" customHeight="1">
      <c r="A84" s="6" t="s">
        <v>74</v>
      </c>
      <c r="B84" s="12" t="s">
        <v>40</v>
      </c>
      <c r="C84" s="12" t="s">
        <v>34</v>
      </c>
      <c r="D84" s="7" t="s">
        <v>72</v>
      </c>
      <c r="E84" s="8">
        <v>94961.4</v>
      </c>
      <c r="F84" s="8">
        <v>97892.6</v>
      </c>
      <c r="G84" s="8">
        <v>99382.1</v>
      </c>
    </row>
    <row r="85" spans="1:9" s="10" customFormat="1" ht="30" customHeight="1">
      <c r="A85" s="11" t="s">
        <v>22</v>
      </c>
      <c r="B85" s="12" t="s">
        <v>40</v>
      </c>
      <c r="C85" s="12" t="s">
        <v>40</v>
      </c>
      <c r="D85" s="12" t="s">
        <v>32</v>
      </c>
      <c r="E85" s="13">
        <v>4322.1000000000004</v>
      </c>
      <c r="F85" s="13">
        <v>4106.3999999999996</v>
      </c>
      <c r="G85" s="13">
        <v>4230.7</v>
      </c>
      <c r="H85" s="9"/>
      <c r="I85" s="9"/>
    </row>
    <row r="86" spans="1:9" s="10" customFormat="1" ht="33" customHeight="1">
      <c r="A86" s="6" t="s">
        <v>66</v>
      </c>
      <c r="B86" s="7" t="s">
        <v>40</v>
      </c>
      <c r="C86" s="7" t="s">
        <v>40</v>
      </c>
      <c r="D86" s="7" t="s">
        <v>63</v>
      </c>
      <c r="E86" s="8">
        <v>62</v>
      </c>
      <c r="F86" s="8">
        <v>64.5</v>
      </c>
      <c r="G86" s="8">
        <v>67.099999999999994</v>
      </c>
    </row>
    <row r="87" spans="1:9" s="10" customFormat="1" ht="22.5" customHeight="1">
      <c r="A87" s="6" t="s">
        <v>81</v>
      </c>
      <c r="B87" s="7" t="s">
        <v>40</v>
      </c>
      <c r="C87" s="7" t="s">
        <v>40</v>
      </c>
      <c r="D87" s="7" t="s">
        <v>73</v>
      </c>
      <c r="E87" s="8">
        <v>1240.5999999999999</v>
      </c>
      <c r="F87" s="8">
        <v>1289.5</v>
      </c>
      <c r="G87" s="8">
        <v>1341.2</v>
      </c>
    </row>
    <row r="88" spans="1:9" s="10" customFormat="1" ht="48.75" customHeight="1">
      <c r="A88" s="6" t="s">
        <v>74</v>
      </c>
      <c r="B88" s="7" t="s">
        <v>40</v>
      </c>
      <c r="C88" s="7" t="s">
        <v>40</v>
      </c>
      <c r="D88" s="7" t="s">
        <v>72</v>
      </c>
      <c r="E88" s="8">
        <v>3019.5</v>
      </c>
      <c r="F88" s="8">
        <v>2752.4</v>
      </c>
      <c r="G88" s="8">
        <v>2822.4</v>
      </c>
    </row>
    <row r="89" spans="1:9" s="10" customFormat="1" ht="17.25" customHeight="1">
      <c r="A89" s="11" t="s">
        <v>23</v>
      </c>
      <c r="B89" s="12" t="s">
        <v>40</v>
      </c>
      <c r="C89" s="12" t="s">
        <v>38</v>
      </c>
      <c r="D89" s="12" t="s">
        <v>32</v>
      </c>
      <c r="E89" s="13">
        <v>58749.5</v>
      </c>
      <c r="F89" s="13">
        <v>63211.100000000006</v>
      </c>
      <c r="G89" s="13">
        <v>63231.6</v>
      </c>
      <c r="H89" s="9"/>
      <c r="I89" s="9"/>
    </row>
    <row r="90" spans="1:9" s="10" customFormat="1" ht="44.25" customHeight="1">
      <c r="A90" s="35" t="s">
        <v>67</v>
      </c>
      <c r="B90" s="7" t="s">
        <v>40</v>
      </c>
      <c r="C90" s="7" t="s">
        <v>38</v>
      </c>
      <c r="D90" s="7" t="s">
        <v>62</v>
      </c>
      <c r="E90" s="8">
        <v>9364.7999999999993</v>
      </c>
      <c r="F90" s="8">
        <v>9714.6</v>
      </c>
      <c r="G90" s="8">
        <v>9867.4</v>
      </c>
    </row>
    <row r="91" spans="1:9" s="10" customFormat="1" ht="22.5" customHeight="1" thickBot="1">
      <c r="A91" s="16" t="s">
        <v>66</v>
      </c>
      <c r="B91" s="7" t="s">
        <v>40</v>
      </c>
      <c r="C91" s="7" t="s">
        <v>38</v>
      </c>
      <c r="D91" s="7" t="s">
        <v>63</v>
      </c>
      <c r="E91" s="8">
        <v>2190</v>
      </c>
      <c r="F91" s="8">
        <v>2268.6</v>
      </c>
      <c r="G91" s="8">
        <v>2345.1</v>
      </c>
    </row>
    <row r="92" spans="1:9" s="10" customFormat="1" ht="36.75" customHeight="1">
      <c r="A92" s="21" t="s">
        <v>74</v>
      </c>
      <c r="B92" s="7" t="s">
        <v>40</v>
      </c>
      <c r="C92" s="7" t="s">
        <v>38</v>
      </c>
      <c r="D92" s="7" t="s">
        <v>72</v>
      </c>
      <c r="E92" s="8">
        <v>43424.6</v>
      </c>
      <c r="F92" s="8">
        <v>47454.5</v>
      </c>
      <c r="G92" s="8">
        <v>48931.7</v>
      </c>
    </row>
    <row r="93" spans="1:9" s="10" customFormat="1" ht="24.75" customHeight="1">
      <c r="A93" s="35" t="s">
        <v>65</v>
      </c>
      <c r="B93" s="7" t="s">
        <v>40</v>
      </c>
      <c r="C93" s="7" t="s">
        <v>38</v>
      </c>
      <c r="D93" s="7" t="s">
        <v>64</v>
      </c>
      <c r="E93" s="8">
        <v>3770.1</v>
      </c>
      <c r="F93" s="8">
        <v>3773.4</v>
      </c>
      <c r="G93" s="8">
        <v>2087.4</v>
      </c>
    </row>
    <row r="94" spans="1:9" s="15" customFormat="1" ht="21" customHeight="1">
      <c r="A94" s="17" t="s">
        <v>76</v>
      </c>
      <c r="B94" s="12" t="s">
        <v>42</v>
      </c>
      <c r="C94" s="12" t="s">
        <v>31</v>
      </c>
      <c r="D94" s="12" t="s">
        <v>32</v>
      </c>
      <c r="E94" s="13">
        <f>E95+E98</f>
        <v>81917.899999999994</v>
      </c>
      <c r="F94" s="13">
        <f t="shared" ref="F94:G94" si="7">F95+F98</f>
        <v>82496.100000000006</v>
      </c>
      <c r="G94" s="13">
        <f t="shared" si="7"/>
        <v>82420.100000000006</v>
      </c>
      <c r="H94" s="14"/>
      <c r="I94" s="14"/>
    </row>
    <row r="95" spans="1:9" s="15" customFormat="1" ht="18.75" customHeight="1">
      <c r="A95" s="11" t="s">
        <v>24</v>
      </c>
      <c r="B95" s="12" t="s">
        <v>42</v>
      </c>
      <c r="C95" s="12" t="s">
        <v>30</v>
      </c>
      <c r="D95" s="12" t="s">
        <v>32</v>
      </c>
      <c r="E95" s="13">
        <v>76856.099999999991</v>
      </c>
      <c r="F95" s="13">
        <v>77617.8</v>
      </c>
      <c r="G95" s="13">
        <v>77489.3</v>
      </c>
      <c r="H95" s="14"/>
      <c r="I95" s="14"/>
    </row>
    <row r="96" spans="1:9" s="10" customFormat="1" ht="37.5" customHeight="1">
      <c r="A96" s="18" t="s">
        <v>98</v>
      </c>
      <c r="B96" s="22" t="s">
        <v>42</v>
      </c>
      <c r="C96" s="22" t="s">
        <v>30</v>
      </c>
      <c r="D96" s="7" t="s">
        <v>71</v>
      </c>
      <c r="E96" s="8">
        <v>150</v>
      </c>
      <c r="F96" s="8">
        <v>250</v>
      </c>
      <c r="G96" s="8">
        <v>0</v>
      </c>
    </row>
    <row r="97" spans="1:9" s="15" customFormat="1" ht="39.75" customHeight="1">
      <c r="A97" s="6" t="s">
        <v>74</v>
      </c>
      <c r="B97" s="7" t="s">
        <v>42</v>
      </c>
      <c r="C97" s="7" t="s">
        <v>30</v>
      </c>
      <c r="D97" s="7" t="s">
        <v>72</v>
      </c>
      <c r="E97" s="8">
        <v>76706.100000000006</v>
      </c>
      <c r="F97" s="8">
        <v>77367.8</v>
      </c>
      <c r="G97" s="8">
        <v>77489.3</v>
      </c>
      <c r="H97" s="14"/>
      <c r="I97" s="14"/>
    </row>
    <row r="98" spans="1:9" s="10" customFormat="1" ht="32.25" customHeight="1">
      <c r="A98" s="11" t="s">
        <v>59</v>
      </c>
      <c r="B98" s="12" t="s">
        <v>42</v>
      </c>
      <c r="C98" s="12" t="s">
        <v>35</v>
      </c>
      <c r="D98" s="12" t="s">
        <v>32</v>
      </c>
      <c r="E98" s="13">
        <v>5061.8</v>
      </c>
      <c r="F98" s="13">
        <v>4878.3</v>
      </c>
      <c r="G98" s="13">
        <v>4930.8</v>
      </c>
      <c r="H98" s="9"/>
      <c r="I98" s="9"/>
    </row>
    <row r="99" spans="1:9" s="10" customFormat="1" ht="39" customHeight="1" thickBot="1">
      <c r="A99" s="16" t="s">
        <v>66</v>
      </c>
      <c r="B99" s="7" t="s">
        <v>42</v>
      </c>
      <c r="C99" s="7" t="s">
        <v>35</v>
      </c>
      <c r="D99" s="7" t="s">
        <v>63</v>
      </c>
      <c r="E99" s="8">
        <v>175</v>
      </c>
      <c r="F99" s="8">
        <v>237</v>
      </c>
      <c r="G99" s="8">
        <v>267</v>
      </c>
    </row>
    <row r="100" spans="1:9" s="15" customFormat="1" ht="39.75" customHeight="1">
      <c r="A100" s="6" t="s">
        <v>74</v>
      </c>
      <c r="B100" s="7" t="s">
        <v>42</v>
      </c>
      <c r="C100" s="7" t="s">
        <v>35</v>
      </c>
      <c r="D100" s="7" t="s">
        <v>72</v>
      </c>
      <c r="E100" s="8">
        <v>4886.8</v>
      </c>
      <c r="F100" s="8">
        <v>4641.3</v>
      </c>
      <c r="G100" s="8">
        <v>4663.8</v>
      </c>
      <c r="H100" s="14"/>
      <c r="I100" s="14"/>
    </row>
    <row r="101" spans="1:9" s="10" customFormat="1" ht="25.5" customHeight="1">
      <c r="A101" s="11" t="s">
        <v>26</v>
      </c>
      <c r="B101" s="12">
        <v>10</v>
      </c>
      <c r="C101" s="12" t="s">
        <v>31</v>
      </c>
      <c r="D101" s="12" t="s">
        <v>32</v>
      </c>
      <c r="E101" s="13">
        <f>E102+E104+E106+E110</f>
        <v>37831.9</v>
      </c>
      <c r="F101" s="13">
        <f t="shared" ref="F101:G101" si="8">F102+F104+F106+F110</f>
        <v>34700</v>
      </c>
      <c r="G101" s="13">
        <f t="shared" si="8"/>
        <v>31619.7</v>
      </c>
      <c r="H101" s="9"/>
      <c r="I101" s="9"/>
    </row>
    <row r="102" spans="1:9" s="10" customFormat="1" ht="25.5" customHeight="1">
      <c r="A102" s="11" t="s">
        <v>79</v>
      </c>
      <c r="B102" s="12" t="s">
        <v>43</v>
      </c>
      <c r="C102" s="12" t="s">
        <v>30</v>
      </c>
      <c r="D102" s="12" t="s">
        <v>32</v>
      </c>
      <c r="E102" s="13">
        <v>9488.5</v>
      </c>
      <c r="F102" s="13">
        <v>9868</v>
      </c>
      <c r="G102" s="13">
        <v>10262.799999999999</v>
      </c>
      <c r="H102" s="9"/>
      <c r="I102" s="9"/>
    </row>
    <row r="103" spans="1:9" s="10" customFormat="1" ht="31.5">
      <c r="A103" s="4" t="s">
        <v>115</v>
      </c>
      <c r="B103" s="7" t="s">
        <v>43</v>
      </c>
      <c r="C103" s="7" t="s">
        <v>30</v>
      </c>
      <c r="D103" s="7" t="s">
        <v>73</v>
      </c>
      <c r="E103" s="8">
        <v>9488.5</v>
      </c>
      <c r="F103" s="8">
        <v>9868</v>
      </c>
      <c r="G103" s="8">
        <v>10262.799999999999</v>
      </c>
      <c r="H103" s="9"/>
      <c r="I103" s="9"/>
    </row>
    <row r="104" spans="1:9" s="10" customFormat="1" ht="15.75">
      <c r="A104" s="11" t="s">
        <v>27</v>
      </c>
      <c r="B104" s="12">
        <v>10</v>
      </c>
      <c r="C104" s="12" t="s">
        <v>34</v>
      </c>
      <c r="D104" s="12" t="s">
        <v>32</v>
      </c>
      <c r="E104" s="13">
        <v>7037</v>
      </c>
      <c r="F104" s="13">
        <v>3898.2</v>
      </c>
      <c r="G104" s="13">
        <v>665.19999999999993</v>
      </c>
      <c r="H104" s="9"/>
      <c r="I104" s="9"/>
    </row>
    <row r="105" spans="1:9" s="10" customFormat="1" ht="31.5">
      <c r="A105" s="18" t="s">
        <v>115</v>
      </c>
      <c r="B105" s="7">
        <v>10</v>
      </c>
      <c r="C105" s="7" t="s">
        <v>34</v>
      </c>
      <c r="D105" s="7" t="s">
        <v>73</v>
      </c>
      <c r="E105" s="8">
        <v>7037</v>
      </c>
      <c r="F105" s="8">
        <v>3898.2</v>
      </c>
      <c r="G105" s="8">
        <v>665.2</v>
      </c>
      <c r="H105" s="9"/>
      <c r="I105" s="9"/>
    </row>
    <row r="106" spans="1:9" s="10" customFormat="1" ht="15.75">
      <c r="A106" s="11" t="s">
        <v>51</v>
      </c>
      <c r="B106" s="12" t="s">
        <v>43</v>
      </c>
      <c r="C106" s="12" t="s">
        <v>35</v>
      </c>
      <c r="D106" s="12" t="s">
        <v>32</v>
      </c>
      <c r="E106" s="13">
        <v>20043.900000000001</v>
      </c>
      <c r="F106" s="13">
        <v>19861.3</v>
      </c>
      <c r="G106" s="13">
        <v>20032.2</v>
      </c>
      <c r="H106" s="9"/>
      <c r="I106" s="9"/>
    </row>
    <row r="107" spans="1:9" s="10" customFormat="1" ht="24" customHeight="1">
      <c r="A107" s="6" t="s">
        <v>66</v>
      </c>
      <c r="B107" s="7" t="s">
        <v>43</v>
      </c>
      <c r="C107" s="7" t="s">
        <v>35</v>
      </c>
      <c r="D107" s="7" t="s">
        <v>63</v>
      </c>
      <c r="E107" s="8">
        <v>172.4</v>
      </c>
      <c r="F107" s="8">
        <v>172.4</v>
      </c>
      <c r="G107" s="8">
        <v>172.4</v>
      </c>
    </row>
    <row r="108" spans="1:9" s="10" customFormat="1" ht="24" customHeight="1">
      <c r="A108" s="6" t="s">
        <v>81</v>
      </c>
      <c r="B108" s="7" t="s">
        <v>43</v>
      </c>
      <c r="C108" s="7" t="s">
        <v>35</v>
      </c>
      <c r="D108" s="7" t="s">
        <v>73</v>
      </c>
      <c r="E108" s="8">
        <v>12177.5</v>
      </c>
      <c r="F108" s="8">
        <v>11633.3</v>
      </c>
      <c r="G108" s="8">
        <v>11425.8</v>
      </c>
    </row>
    <row r="109" spans="1:9" s="10" customFormat="1" ht="35.25" customHeight="1">
      <c r="A109" s="18" t="s">
        <v>98</v>
      </c>
      <c r="B109" s="7" t="s">
        <v>43</v>
      </c>
      <c r="C109" s="7" t="s">
        <v>35</v>
      </c>
      <c r="D109" s="7" t="s">
        <v>71</v>
      </c>
      <c r="E109" s="8">
        <v>7694</v>
      </c>
      <c r="F109" s="8">
        <v>8055.6</v>
      </c>
      <c r="G109" s="8">
        <v>8434</v>
      </c>
      <c r="H109" s="9"/>
      <c r="I109" s="9"/>
    </row>
    <row r="110" spans="1:9" s="10" customFormat="1" ht="30" customHeight="1">
      <c r="A110" s="11" t="s">
        <v>29</v>
      </c>
      <c r="B110" s="12">
        <v>10</v>
      </c>
      <c r="C110" s="12" t="s">
        <v>36</v>
      </c>
      <c r="D110" s="12" t="s">
        <v>32</v>
      </c>
      <c r="E110" s="13">
        <v>1262.5</v>
      </c>
      <c r="F110" s="13">
        <v>1072.5</v>
      </c>
      <c r="G110" s="13">
        <v>659.5</v>
      </c>
      <c r="H110" s="9"/>
      <c r="I110" s="9"/>
    </row>
    <row r="111" spans="1:9" s="10" customFormat="1" ht="30" customHeight="1">
      <c r="A111" s="4" t="s">
        <v>66</v>
      </c>
      <c r="B111" s="7">
        <v>10</v>
      </c>
      <c r="C111" s="7" t="s">
        <v>36</v>
      </c>
      <c r="D111" s="7" t="s">
        <v>63</v>
      </c>
      <c r="E111" s="8">
        <v>541.5</v>
      </c>
      <c r="F111" s="8">
        <v>408</v>
      </c>
      <c r="G111" s="8">
        <v>222.9</v>
      </c>
      <c r="H111" s="9"/>
      <c r="I111" s="9"/>
    </row>
    <row r="112" spans="1:9" s="10" customFormat="1" ht="30" customHeight="1">
      <c r="A112" s="6" t="s">
        <v>115</v>
      </c>
      <c r="B112" s="7">
        <v>10</v>
      </c>
      <c r="C112" s="7" t="s">
        <v>36</v>
      </c>
      <c r="D112" s="7" t="s">
        <v>73</v>
      </c>
      <c r="E112" s="8">
        <v>451</v>
      </c>
      <c r="F112" s="8">
        <v>451</v>
      </c>
      <c r="G112" s="8">
        <v>301</v>
      </c>
      <c r="H112" s="9"/>
      <c r="I112" s="9"/>
    </row>
    <row r="113" spans="1:9" s="10" customFormat="1" ht="30" customHeight="1">
      <c r="A113" s="6" t="s">
        <v>65</v>
      </c>
      <c r="B113" s="7" t="s">
        <v>43</v>
      </c>
      <c r="C113" s="7" t="s">
        <v>36</v>
      </c>
      <c r="D113" s="7" t="s">
        <v>64</v>
      </c>
      <c r="E113" s="8">
        <v>270</v>
      </c>
      <c r="F113" s="8">
        <v>213.5</v>
      </c>
      <c r="G113" s="8">
        <v>135.6</v>
      </c>
      <c r="H113" s="9"/>
      <c r="I113" s="9"/>
    </row>
    <row r="114" spans="1:9" s="15" customFormat="1" ht="15.75">
      <c r="A114" s="11" t="s">
        <v>50</v>
      </c>
      <c r="B114" s="12" t="s">
        <v>45</v>
      </c>
      <c r="C114" s="12" t="s">
        <v>31</v>
      </c>
      <c r="D114" s="12" t="s">
        <v>32</v>
      </c>
      <c r="E114" s="13">
        <f>E115+E117</f>
        <v>48258.899999999994</v>
      </c>
      <c r="F114" s="13">
        <f t="shared" ref="F114:G114" si="9">F115+F117</f>
        <v>50711.199999999997</v>
      </c>
      <c r="G114" s="13">
        <f t="shared" si="9"/>
        <v>51702.6</v>
      </c>
      <c r="H114" s="14"/>
      <c r="I114" s="14"/>
    </row>
    <row r="115" spans="1:9" s="15" customFormat="1" ht="15.75">
      <c r="A115" s="11" t="s">
        <v>78</v>
      </c>
      <c r="B115" s="12" t="s">
        <v>45</v>
      </c>
      <c r="C115" s="12" t="s">
        <v>33</v>
      </c>
      <c r="D115" s="12" t="s">
        <v>32</v>
      </c>
      <c r="E115" s="13">
        <v>45688.899999999994</v>
      </c>
      <c r="F115" s="13">
        <v>48630</v>
      </c>
      <c r="G115" s="13">
        <v>50575.4</v>
      </c>
      <c r="H115" s="14"/>
      <c r="I115" s="14"/>
    </row>
    <row r="116" spans="1:9" s="15" customFormat="1" ht="47.25">
      <c r="A116" s="6" t="s">
        <v>74</v>
      </c>
      <c r="B116" s="7" t="s">
        <v>45</v>
      </c>
      <c r="C116" s="7" t="s">
        <v>33</v>
      </c>
      <c r="D116" s="7" t="s">
        <v>72</v>
      </c>
      <c r="E116" s="8">
        <v>45688.9</v>
      </c>
      <c r="F116" s="8">
        <v>48630</v>
      </c>
      <c r="G116" s="8">
        <v>50575.4</v>
      </c>
      <c r="H116" s="14"/>
      <c r="I116" s="14"/>
    </row>
    <row r="117" spans="1:9" s="10" customFormat="1" ht="31.5">
      <c r="A117" s="11" t="s">
        <v>56</v>
      </c>
      <c r="B117" s="12" t="s">
        <v>45</v>
      </c>
      <c r="C117" s="12" t="s">
        <v>44</v>
      </c>
      <c r="D117" s="12" t="s">
        <v>32</v>
      </c>
      <c r="E117" s="13">
        <v>2570</v>
      </c>
      <c r="F117" s="13">
        <v>2081.1999999999998</v>
      </c>
      <c r="G117" s="13">
        <v>1127.2</v>
      </c>
      <c r="H117" s="9"/>
      <c r="I117" s="9"/>
    </row>
    <row r="118" spans="1:9" s="10" customFormat="1" ht="31.5">
      <c r="A118" s="4" t="s">
        <v>66</v>
      </c>
      <c r="B118" s="7" t="s">
        <v>45</v>
      </c>
      <c r="C118" s="7" t="s">
        <v>44</v>
      </c>
      <c r="D118" s="7" t="s">
        <v>63</v>
      </c>
      <c r="E118" s="8">
        <v>2570</v>
      </c>
      <c r="F118" s="8">
        <v>2081.1999999999998</v>
      </c>
      <c r="G118" s="8">
        <v>1127.2</v>
      </c>
      <c r="H118" s="9"/>
      <c r="I118" s="9"/>
    </row>
    <row r="119" spans="1:9" s="10" customFormat="1" ht="15.75">
      <c r="A119" s="11" t="s">
        <v>57</v>
      </c>
      <c r="B119" s="12" t="s">
        <v>39</v>
      </c>
      <c r="C119" s="12" t="s">
        <v>31</v>
      </c>
      <c r="D119" s="12" t="s">
        <v>32</v>
      </c>
      <c r="E119" s="13">
        <v>1646.6</v>
      </c>
      <c r="F119" s="13">
        <v>1712.5</v>
      </c>
      <c r="G119" s="13">
        <v>1781</v>
      </c>
      <c r="H119" s="9"/>
      <c r="I119" s="9"/>
    </row>
    <row r="120" spans="1:9" s="10" customFormat="1" ht="15.75">
      <c r="A120" s="11" t="s">
        <v>25</v>
      </c>
      <c r="B120" s="12" t="s">
        <v>39</v>
      </c>
      <c r="C120" s="12" t="s">
        <v>33</v>
      </c>
      <c r="D120" s="12" t="s">
        <v>32</v>
      </c>
      <c r="E120" s="13">
        <v>1646.6</v>
      </c>
      <c r="F120" s="13">
        <v>1712.5</v>
      </c>
      <c r="G120" s="13">
        <v>1781</v>
      </c>
      <c r="H120" s="9"/>
      <c r="I120" s="9"/>
    </row>
    <row r="121" spans="1:9" s="10" customFormat="1" ht="47.25">
      <c r="A121" s="4" t="s">
        <v>74</v>
      </c>
      <c r="B121" s="7" t="s">
        <v>39</v>
      </c>
      <c r="C121" s="7" t="s">
        <v>33</v>
      </c>
      <c r="D121" s="7" t="s">
        <v>72</v>
      </c>
      <c r="E121" s="8">
        <v>1646.6</v>
      </c>
      <c r="F121" s="8">
        <v>1712.5</v>
      </c>
      <c r="G121" s="8">
        <v>1781</v>
      </c>
      <c r="H121" s="9"/>
      <c r="I121" s="9"/>
    </row>
    <row r="122" spans="1:9" ht="28.5" customHeight="1">
      <c r="F122" s="105"/>
    </row>
    <row r="123" spans="1:9" ht="28.5" customHeight="1">
      <c r="F123" s="105"/>
    </row>
    <row r="124" spans="1:9">
      <c r="F124" s="105"/>
    </row>
    <row r="125" spans="1:9" ht="48.75" customHeight="1">
      <c r="F125" s="105"/>
    </row>
    <row r="126" spans="1:9" ht="22.5" customHeight="1"/>
    <row r="127" spans="1:9">
      <c r="F127" s="105"/>
    </row>
    <row r="131" spans="1:7" s="72" customFormat="1" ht="12.75">
      <c r="A131" s="106"/>
      <c r="F131" s="106"/>
      <c r="G131" s="106"/>
    </row>
    <row r="132" spans="1:7" s="107" customFormat="1" ht="12.75">
      <c r="A132" s="55"/>
      <c r="F132" s="55"/>
      <c r="G132" s="55"/>
    </row>
    <row r="133" spans="1:7" s="107" customFormat="1" ht="12.75">
      <c r="A133" s="55"/>
      <c r="F133" s="55"/>
      <c r="G133" s="55"/>
    </row>
    <row r="134" spans="1:7" s="107" customFormat="1" ht="44.25" customHeight="1">
      <c r="A134" s="55"/>
      <c r="F134" s="55"/>
      <c r="G134" s="55"/>
    </row>
    <row r="135" spans="1:7" s="107" customFormat="1" ht="25.5" customHeight="1">
      <c r="A135" s="55"/>
      <c r="F135" s="55"/>
      <c r="G135" s="55"/>
    </row>
    <row r="136" spans="1:7" s="107" customFormat="1" ht="27.75" customHeight="1">
      <c r="A136" s="55"/>
      <c r="F136" s="55"/>
      <c r="G136" s="55"/>
    </row>
    <row r="137" spans="1:7" s="107" customFormat="1" ht="29.25" customHeight="1">
      <c r="A137" s="55"/>
      <c r="F137" s="55"/>
      <c r="G137" s="55"/>
    </row>
    <row r="138" spans="1:7" s="107" customFormat="1" ht="18.75" customHeight="1">
      <c r="A138" s="55"/>
      <c r="F138" s="55"/>
      <c r="G138" s="55"/>
    </row>
    <row r="139" spans="1:7" s="107" customFormat="1" ht="27" customHeight="1">
      <c r="A139" s="55"/>
      <c r="F139" s="55"/>
      <c r="G139" s="55"/>
    </row>
    <row r="140" spans="1:7" s="107" customFormat="1" ht="18.75" customHeight="1">
      <c r="A140" s="55"/>
      <c r="F140" s="55"/>
      <c r="G140" s="55"/>
    </row>
    <row r="141" spans="1:7" s="107" customFormat="1" ht="29.25" customHeight="1">
      <c r="A141" s="55"/>
      <c r="F141" s="55"/>
      <c r="G141" s="55"/>
    </row>
    <row r="142" spans="1:7" s="107" customFormat="1" ht="27.75" customHeight="1">
      <c r="A142" s="55"/>
      <c r="F142" s="55"/>
      <c r="G142" s="55"/>
    </row>
    <row r="143" spans="1:7" s="107" customFormat="1" ht="29.25" customHeight="1">
      <c r="A143" s="55"/>
      <c r="F143" s="55"/>
      <c r="G143" s="55"/>
    </row>
    <row r="144" spans="1:7" s="107" customFormat="1" ht="29.25" customHeight="1">
      <c r="A144" s="55"/>
      <c r="F144" s="55"/>
      <c r="G144" s="55"/>
    </row>
    <row r="145" spans="1:11" s="107" customFormat="1" ht="28.5" customHeight="1">
      <c r="A145" s="55"/>
      <c r="F145" s="55"/>
      <c r="G145" s="55"/>
    </row>
    <row r="147" spans="1:11" ht="36" customHeight="1"/>
    <row r="150" spans="1:11" ht="33" customHeight="1"/>
    <row r="151" spans="1:11" s="72" customFormat="1" ht="30.75" customHeight="1">
      <c r="A151" s="106"/>
      <c r="F151" s="106"/>
      <c r="G151" s="106"/>
    </row>
    <row r="152" spans="1:11">
      <c r="A152" s="108"/>
      <c r="B152" s="109"/>
      <c r="C152" s="109"/>
      <c r="D152" s="109"/>
      <c r="E152" s="110"/>
    </row>
    <row r="153" spans="1:11">
      <c r="A153" s="108"/>
      <c r="B153" s="109"/>
      <c r="C153" s="109"/>
      <c r="D153" s="109"/>
      <c r="E153" s="110"/>
    </row>
    <row r="154" spans="1:11">
      <c r="B154" s="109"/>
      <c r="C154" s="109"/>
      <c r="D154" s="109"/>
      <c r="E154" s="110"/>
    </row>
    <row r="155" spans="1:11">
      <c r="B155" s="109"/>
      <c r="C155" s="109"/>
      <c r="D155" s="109"/>
      <c r="E155" s="110"/>
    </row>
    <row r="156" spans="1:11">
      <c r="B156" s="109"/>
      <c r="C156" s="109"/>
      <c r="D156" s="109"/>
      <c r="E156" s="110"/>
    </row>
    <row r="157" spans="1:11" s="55" customFormat="1">
      <c r="A157" s="111"/>
      <c r="B157" s="109"/>
      <c r="C157" s="109"/>
      <c r="D157" s="109"/>
      <c r="E157" s="110"/>
      <c r="H157" s="28"/>
      <c r="I157" s="28"/>
      <c r="J157" s="28"/>
      <c r="K157" s="28"/>
    </row>
    <row r="158" spans="1:11" s="55" customFormat="1">
      <c r="A158" s="111"/>
      <c r="B158" s="109"/>
      <c r="C158" s="109"/>
      <c r="D158" s="109"/>
      <c r="E158" s="110"/>
      <c r="H158" s="28"/>
      <c r="I158" s="28"/>
      <c r="J158" s="28"/>
      <c r="K158" s="28"/>
    </row>
    <row r="159" spans="1:11" s="55" customFormat="1">
      <c r="A159" s="111"/>
      <c r="B159" s="109"/>
      <c r="C159" s="109"/>
      <c r="D159" s="109"/>
      <c r="E159" s="110"/>
      <c r="H159" s="28"/>
      <c r="I159" s="28"/>
      <c r="J159" s="28"/>
      <c r="K159" s="28"/>
    </row>
    <row r="160" spans="1:11" s="55" customFormat="1">
      <c r="A160" s="111"/>
      <c r="B160" s="109"/>
      <c r="C160" s="109"/>
      <c r="D160" s="109"/>
      <c r="E160" s="110"/>
      <c r="H160" s="28"/>
      <c r="I160" s="28"/>
      <c r="J160" s="28"/>
      <c r="K160" s="28"/>
    </row>
    <row r="161" spans="1:11" s="55" customFormat="1">
      <c r="A161" s="111"/>
      <c r="B161" s="109"/>
      <c r="C161" s="109"/>
      <c r="D161" s="109"/>
      <c r="E161" s="110"/>
      <c r="H161" s="28"/>
      <c r="I161" s="28"/>
      <c r="J161" s="28"/>
      <c r="K161" s="28"/>
    </row>
    <row r="162" spans="1:11" s="55" customFormat="1">
      <c r="A162" s="111"/>
      <c r="B162" s="109"/>
      <c r="C162" s="109"/>
      <c r="D162" s="109"/>
      <c r="E162" s="110"/>
      <c r="H162" s="28"/>
      <c r="I162" s="28"/>
      <c r="J162" s="28"/>
      <c r="K162" s="28"/>
    </row>
    <row r="163" spans="1:11" s="55" customFormat="1">
      <c r="A163" s="111"/>
      <c r="B163" s="109"/>
      <c r="C163" s="109"/>
      <c r="D163" s="109"/>
      <c r="E163" s="110"/>
      <c r="H163" s="28"/>
      <c r="I163" s="28"/>
      <c r="J163" s="28"/>
      <c r="K163" s="28"/>
    </row>
    <row r="164" spans="1:11" s="55" customFormat="1">
      <c r="A164" s="111"/>
      <c r="B164" s="109"/>
      <c r="C164" s="109"/>
      <c r="D164" s="109"/>
      <c r="E164" s="110"/>
      <c r="H164" s="28"/>
      <c r="I164" s="28"/>
      <c r="J164" s="28"/>
      <c r="K164" s="28"/>
    </row>
    <row r="165" spans="1:11" s="55" customFormat="1">
      <c r="A165" s="111"/>
      <c r="B165" s="109"/>
      <c r="C165" s="109"/>
      <c r="D165" s="109"/>
      <c r="E165" s="110"/>
      <c r="H165" s="28"/>
      <c r="I165" s="28"/>
      <c r="J165" s="28"/>
      <c r="K165" s="28"/>
    </row>
    <row r="166" spans="1:11" s="55" customFormat="1">
      <c r="A166" s="111"/>
      <c r="B166" s="109"/>
      <c r="C166" s="109"/>
      <c r="D166" s="109"/>
      <c r="E166" s="110"/>
      <c r="H166" s="28"/>
      <c r="I166" s="28"/>
      <c r="J166" s="28"/>
      <c r="K166" s="28"/>
    </row>
    <row r="167" spans="1:11" s="55" customFormat="1">
      <c r="A167" s="111"/>
      <c r="B167" s="109"/>
      <c r="C167" s="109"/>
      <c r="D167" s="109"/>
      <c r="E167" s="110"/>
      <c r="H167" s="28"/>
      <c r="I167" s="28"/>
      <c r="J167" s="28"/>
      <c r="K167" s="28"/>
    </row>
    <row r="168" spans="1:11" s="55" customFormat="1">
      <c r="A168" s="111"/>
      <c r="B168" s="109"/>
      <c r="C168" s="109"/>
      <c r="D168" s="109"/>
      <c r="E168" s="110"/>
      <c r="H168" s="28"/>
      <c r="I168" s="28"/>
      <c r="J168" s="28"/>
      <c r="K168" s="28"/>
    </row>
    <row r="169" spans="1:11" s="55" customFormat="1">
      <c r="A169" s="111"/>
      <c r="B169" s="109"/>
      <c r="C169" s="109"/>
      <c r="D169" s="109"/>
      <c r="E169" s="110"/>
      <c r="H169" s="28"/>
      <c r="I169" s="28"/>
      <c r="J169" s="28"/>
      <c r="K169" s="28"/>
    </row>
    <row r="170" spans="1:11" s="55" customFormat="1">
      <c r="A170" s="111"/>
      <c r="B170" s="109"/>
      <c r="C170" s="109"/>
      <c r="D170" s="109"/>
      <c r="E170" s="110"/>
      <c r="H170" s="28"/>
      <c r="I170" s="28"/>
      <c r="J170" s="28"/>
      <c r="K170" s="28"/>
    </row>
    <row r="171" spans="1:11" s="55" customFormat="1">
      <c r="A171" s="111"/>
      <c r="B171" s="109"/>
      <c r="C171" s="109"/>
      <c r="D171" s="109"/>
      <c r="E171" s="110"/>
      <c r="H171" s="28"/>
      <c r="I171" s="28"/>
      <c r="J171" s="28"/>
      <c r="K171" s="28"/>
    </row>
    <row r="172" spans="1:11" s="55" customFormat="1">
      <c r="A172" s="111"/>
      <c r="B172" s="109"/>
      <c r="C172" s="109"/>
      <c r="D172" s="109"/>
      <c r="E172" s="110"/>
      <c r="H172" s="28"/>
      <c r="I172" s="28"/>
      <c r="J172" s="28"/>
      <c r="K172" s="28"/>
    </row>
    <row r="173" spans="1:11" s="55" customFormat="1">
      <c r="A173" s="111"/>
      <c r="B173" s="109"/>
      <c r="C173" s="109"/>
      <c r="D173" s="109"/>
      <c r="E173" s="110"/>
      <c r="H173" s="28"/>
      <c r="I173" s="28"/>
      <c r="J173" s="28"/>
      <c r="K173" s="28"/>
    </row>
    <row r="174" spans="1:11" s="55" customFormat="1">
      <c r="A174" s="111"/>
      <c r="B174" s="109"/>
      <c r="C174" s="109"/>
      <c r="D174" s="109"/>
      <c r="E174" s="110"/>
      <c r="H174" s="28"/>
      <c r="I174" s="28"/>
      <c r="J174" s="28"/>
      <c r="K174" s="28"/>
    </row>
    <row r="175" spans="1:11" s="55" customFormat="1">
      <c r="A175" s="111"/>
      <c r="B175" s="109"/>
      <c r="C175" s="109"/>
      <c r="D175" s="109"/>
      <c r="E175" s="110"/>
      <c r="H175" s="28"/>
      <c r="I175" s="28"/>
      <c r="J175" s="28"/>
      <c r="K175" s="28"/>
    </row>
    <row r="176" spans="1:11" s="55" customFormat="1">
      <c r="A176" s="111"/>
      <c r="B176" s="109"/>
      <c r="C176" s="109"/>
      <c r="D176" s="109"/>
      <c r="E176" s="110"/>
      <c r="H176" s="28"/>
      <c r="I176" s="28"/>
      <c r="J176" s="28"/>
      <c r="K176" s="28"/>
    </row>
    <row r="177" spans="1:11" s="55" customFormat="1">
      <c r="A177" s="111"/>
      <c r="B177" s="109"/>
      <c r="C177" s="109"/>
      <c r="D177" s="109"/>
      <c r="E177" s="110"/>
      <c r="H177" s="28"/>
      <c r="I177" s="28"/>
      <c r="J177" s="28"/>
      <c r="K177" s="28"/>
    </row>
    <row r="178" spans="1:11" s="55" customFormat="1">
      <c r="A178" s="111"/>
      <c r="B178" s="109"/>
      <c r="C178" s="109"/>
      <c r="D178" s="109"/>
      <c r="E178" s="110"/>
      <c r="H178" s="28"/>
      <c r="I178" s="28"/>
      <c r="J178" s="28"/>
      <c r="K178" s="28"/>
    </row>
    <row r="179" spans="1:11" s="55" customFormat="1">
      <c r="A179" s="111"/>
      <c r="B179" s="109"/>
      <c r="C179" s="109"/>
      <c r="D179" s="109"/>
      <c r="E179" s="110"/>
      <c r="H179" s="28"/>
      <c r="I179" s="28"/>
      <c r="J179" s="28"/>
      <c r="K179" s="28"/>
    </row>
    <row r="180" spans="1:11" s="55" customFormat="1">
      <c r="A180" s="111"/>
      <c r="B180" s="109"/>
      <c r="C180" s="109"/>
      <c r="D180" s="109"/>
      <c r="E180" s="110"/>
      <c r="H180" s="28"/>
      <c r="I180" s="28"/>
      <c r="J180" s="28"/>
      <c r="K180" s="28"/>
    </row>
    <row r="181" spans="1:11" s="55" customFormat="1">
      <c r="A181" s="111"/>
      <c r="B181" s="109"/>
      <c r="C181" s="109"/>
      <c r="D181" s="109"/>
      <c r="E181" s="110"/>
      <c r="H181" s="28"/>
      <c r="I181" s="28"/>
      <c r="J181" s="28"/>
      <c r="K181" s="28"/>
    </row>
    <row r="182" spans="1:11" s="55" customFormat="1">
      <c r="A182" s="111"/>
      <c r="B182" s="109"/>
      <c r="C182" s="109"/>
      <c r="D182" s="109"/>
      <c r="E182" s="110"/>
      <c r="H182" s="28"/>
      <c r="I182" s="28"/>
      <c r="J182" s="28"/>
      <c r="K182" s="28"/>
    </row>
    <row r="183" spans="1:11" s="55" customFormat="1">
      <c r="A183" s="111"/>
      <c r="B183" s="109"/>
      <c r="C183" s="109"/>
      <c r="D183" s="109"/>
      <c r="E183" s="110"/>
      <c r="H183" s="28"/>
      <c r="I183" s="28"/>
      <c r="J183" s="28"/>
      <c r="K183" s="28"/>
    </row>
    <row r="184" spans="1:11" s="55" customFormat="1">
      <c r="A184" s="111"/>
      <c r="B184" s="109"/>
      <c r="C184" s="109"/>
      <c r="D184" s="109"/>
      <c r="E184" s="110"/>
      <c r="H184" s="28"/>
      <c r="I184" s="28"/>
      <c r="J184" s="28"/>
      <c r="K184" s="28"/>
    </row>
    <row r="185" spans="1:11" s="55" customFormat="1">
      <c r="A185" s="111"/>
      <c r="B185" s="109"/>
      <c r="C185" s="109"/>
      <c r="D185" s="109"/>
      <c r="E185" s="110"/>
      <c r="H185" s="28"/>
      <c r="I185" s="28"/>
      <c r="J185" s="28"/>
      <c r="K185" s="28"/>
    </row>
    <row r="186" spans="1:11" s="55" customFormat="1">
      <c r="A186" s="111"/>
      <c r="B186" s="109"/>
      <c r="C186" s="109"/>
      <c r="D186" s="109"/>
      <c r="E186" s="110"/>
      <c r="H186" s="28"/>
      <c r="I186" s="28"/>
      <c r="J186" s="28"/>
      <c r="K186" s="28"/>
    </row>
    <row r="187" spans="1:11" s="55" customFormat="1">
      <c r="A187" s="111"/>
      <c r="B187" s="109"/>
      <c r="C187" s="109"/>
      <c r="D187" s="109"/>
      <c r="E187" s="110"/>
      <c r="H187" s="28"/>
      <c r="I187" s="28"/>
      <c r="J187" s="28"/>
      <c r="K187" s="28"/>
    </row>
    <row r="188" spans="1:11" s="55" customFormat="1">
      <c r="A188" s="111"/>
      <c r="B188" s="109"/>
      <c r="C188" s="109"/>
      <c r="D188" s="109"/>
      <c r="E188" s="110"/>
      <c r="H188" s="28"/>
      <c r="I188" s="28"/>
      <c r="J188" s="28"/>
      <c r="K188" s="28"/>
    </row>
    <row r="189" spans="1:11" s="55" customFormat="1">
      <c r="A189" s="111"/>
      <c r="B189" s="109"/>
      <c r="C189" s="109"/>
      <c r="D189" s="109"/>
      <c r="E189" s="110"/>
      <c r="H189" s="28"/>
      <c r="I189" s="28"/>
      <c r="J189" s="28"/>
      <c r="K189" s="28"/>
    </row>
    <row r="190" spans="1:11" s="55" customFormat="1">
      <c r="A190" s="111"/>
      <c r="B190" s="109"/>
      <c r="C190" s="109"/>
      <c r="D190" s="109"/>
      <c r="E190" s="110"/>
      <c r="H190" s="28"/>
      <c r="I190" s="28"/>
      <c r="J190" s="28"/>
      <c r="K190" s="28"/>
    </row>
    <row r="191" spans="1:11" s="55" customFormat="1">
      <c r="A191" s="111"/>
      <c r="B191" s="109"/>
      <c r="C191" s="109"/>
      <c r="D191" s="109"/>
      <c r="E191" s="110"/>
      <c r="H191" s="28"/>
      <c r="I191" s="28"/>
      <c r="J191" s="28"/>
      <c r="K191" s="28"/>
    </row>
    <row r="192" spans="1:11" s="55" customFormat="1">
      <c r="A192" s="111"/>
      <c r="B192" s="109"/>
      <c r="C192" s="109"/>
      <c r="D192" s="109"/>
      <c r="E192" s="28"/>
      <c r="H192" s="28"/>
      <c r="I192" s="28"/>
      <c r="J192" s="28"/>
      <c r="K192" s="28"/>
    </row>
  </sheetData>
  <mergeCells count="13">
    <mergeCell ref="A7:A9"/>
    <mergeCell ref="B7:D7"/>
    <mergeCell ref="E7:E9"/>
    <mergeCell ref="F7:F9"/>
    <mergeCell ref="G7:G9"/>
    <mergeCell ref="B8:B9"/>
    <mergeCell ref="C8:C9"/>
    <mergeCell ref="D8:D9"/>
    <mergeCell ref="A1:A3"/>
    <mergeCell ref="C1:E1"/>
    <mergeCell ref="C2:E2"/>
    <mergeCell ref="C3:E3"/>
    <mergeCell ref="A4:F5"/>
  </mergeCells>
  <pageMargins left="0.19685039370078741" right="0.19685039370078741" top="0.19685039370078741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кцср</vt:lpstr>
      <vt:lpstr>квср</vt:lpstr>
      <vt:lpstr>раздел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budget</cp:lastModifiedBy>
  <cp:lastPrinted>2017-11-13T11:57:50Z</cp:lastPrinted>
  <dcterms:created xsi:type="dcterms:W3CDTF">2007-11-09T07:24:56Z</dcterms:created>
  <dcterms:modified xsi:type="dcterms:W3CDTF">2017-11-14T05:07:19Z</dcterms:modified>
</cp:coreProperties>
</file>